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ppi\Documents\KeilaVeter\VET_2022-23\"/>
    </mc:Choice>
  </mc:AlternateContent>
  <xr:revisionPtr revIDLastSave="0" documentId="13_ncr:1_{FDD3AEF9-D0A2-415B-8029-B9D778B2C966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Taul1" sheetId="1" r:id="rId1"/>
  </sheets>
  <definedNames>
    <definedName name="_xlnm.Print_Area" localSheetId="0">Taul1!$A$1:$U$89</definedName>
    <definedName name="_xlnm.Print_Titles" localSheetId="0">Taul1!$1:$7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1" l="1"/>
  <c r="U5" i="1"/>
  <c r="U6" i="1" s="1"/>
  <c r="U7" i="1"/>
  <c r="T7" i="1"/>
  <c r="S7" i="1"/>
  <c r="R7" i="1"/>
  <c r="Q7" i="1"/>
  <c r="P7" i="1"/>
  <c r="O7" i="1"/>
  <c r="N7" i="1"/>
  <c r="M7" i="1"/>
  <c r="L7" i="1"/>
  <c r="K7" i="1"/>
  <c r="J7" i="1"/>
  <c r="I7" i="1"/>
  <c r="T5" i="1"/>
  <c r="T6" i="1" s="1"/>
  <c r="S5" i="1"/>
  <c r="S6" i="1" s="1"/>
  <c r="R5" i="1"/>
  <c r="R6" i="1" s="1"/>
  <c r="Q5" i="1"/>
  <c r="Q6" i="1" s="1"/>
  <c r="P5" i="1"/>
  <c r="P6" i="1" s="1"/>
  <c r="O5" i="1"/>
  <c r="O6" i="1" s="1"/>
  <c r="N5" i="1"/>
  <c r="N6" i="1" s="1"/>
  <c r="M5" i="1"/>
  <c r="M6" i="1" s="1"/>
  <c r="L5" i="1"/>
  <c r="L6" i="1" s="1"/>
  <c r="K5" i="1"/>
  <c r="K6" i="1" s="1"/>
  <c r="J5" i="1"/>
  <c r="J6" i="1" s="1"/>
  <c r="I5" i="1"/>
  <c r="I6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H7" i="1" l="1"/>
  <c r="H5" i="1"/>
  <c r="H6" i="1" s="1"/>
</calcChain>
</file>

<file path=xl/sharedStrings.xml><?xml version="1.0" encoding="utf-8"?>
<sst xmlns="http://schemas.openxmlformats.org/spreadsheetml/2006/main" count="166" uniqueCount="105">
  <si>
    <t>sij</t>
  </si>
  <si>
    <t>Keilaaja</t>
  </si>
  <si>
    <t>v-tas</t>
  </si>
  <si>
    <t>tulos</t>
  </si>
  <si>
    <t>keskia</t>
  </si>
  <si>
    <t>Huovinen Henry</t>
  </si>
  <si>
    <t>Koponen Risto</t>
  </si>
  <si>
    <t>Myyry Yrjö</t>
  </si>
  <si>
    <t>Sahramies Tapio</t>
  </si>
  <si>
    <t>Tanner Jouko</t>
  </si>
  <si>
    <t>Leinonen Esa</t>
  </si>
  <si>
    <t>Mansikkamäki Eero</t>
  </si>
  <si>
    <t>Savenius Eero</t>
  </si>
  <si>
    <t>Kurko Torsti</t>
  </si>
  <si>
    <t>Karhu Esa</t>
  </si>
  <si>
    <t>Suopanki Pertti</t>
  </si>
  <si>
    <t>Hyvärinen Kirsti</t>
  </si>
  <si>
    <t>Kärkkäinen Seppo</t>
  </si>
  <si>
    <t>Hämäläinen Arto</t>
  </si>
  <si>
    <t>Koskelainen Jorma</t>
  </si>
  <si>
    <t>Aaltonen Jouko</t>
  </si>
  <si>
    <t>Heikkinen Hannu</t>
  </si>
  <si>
    <t>R2</t>
  </si>
  <si>
    <t>Pinomaa Kari</t>
  </si>
  <si>
    <t>Hakanen Mikko</t>
  </si>
  <si>
    <t>Töytäri Markku</t>
  </si>
  <si>
    <t>Makkonen Lauri</t>
  </si>
  <si>
    <t>Pynnönen Unto</t>
  </si>
  <si>
    <t>Laherto Marja-Liisa</t>
  </si>
  <si>
    <t>Töyry Heli</t>
  </si>
  <si>
    <t>Koskivaara Jorma</t>
  </si>
  <si>
    <t>Parviainen Olavi</t>
  </si>
  <si>
    <t>Rand Seppo</t>
  </si>
  <si>
    <t>Kotola Ervo</t>
  </si>
  <si>
    <t>Luoma Jaakko</t>
  </si>
  <si>
    <t>Ahola Seppo</t>
  </si>
  <si>
    <t>Saarela Ilpo</t>
  </si>
  <si>
    <t>Parviainen Merja</t>
  </si>
  <si>
    <t>Helminen Ari</t>
  </si>
  <si>
    <t>R3</t>
  </si>
  <si>
    <t>Ahola Tuula</t>
  </si>
  <si>
    <t>Kurttila Hannu</t>
  </si>
  <si>
    <t>Soininen Keijo</t>
  </si>
  <si>
    <t>Hyyrynen Timo</t>
  </si>
  <si>
    <t>Tapola Seija</t>
  </si>
  <si>
    <t>Salo Ilkka</t>
  </si>
  <si>
    <t>Terho Irmeli</t>
  </si>
  <si>
    <t>Tuittu Hannu</t>
  </si>
  <si>
    <t>Valkonen Pertti</t>
  </si>
  <si>
    <t>Lautala Juha</t>
  </si>
  <si>
    <t>Mikkeli Pekka</t>
  </si>
  <si>
    <t>Muurinen Jukka</t>
  </si>
  <si>
    <t>R4</t>
  </si>
  <si>
    <t>Kukkonen Pentti</t>
  </si>
  <si>
    <t>Merivirta Pirjo</t>
  </si>
  <si>
    <t>Laukkanen Tuija</t>
  </si>
  <si>
    <t>Åkerberg Kari</t>
  </si>
  <si>
    <t>Nieminen Kari</t>
  </si>
  <si>
    <t>Aimala Jukka</t>
  </si>
  <si>
    <t>Sorri Esko</t>
  </si>
  <si>
    <t>Leander Tuula</t>
  </si>
  <si>
    <t>Pilhjerta Jari</t>
  </si>
  <si>
    <t>Nopanen Hannu</t>
  </si>
  <si>
    <t>Mäntymaa Antti</t>
  </si>
  <si>
    <t>Pekkola Jari</t>
  </si>
  <si>
    <t>Neuvonen Veikko</t>
  </si>
  <si>
    <t>Sundberg Heikki</t>
  </si>
  <si>
    <t>Vihreäluoto Ari</t>
  </si>
  <si>
    <t>keilaajia</t>
  </si>
  <si>
    <t>tas keskiarvo kpl</t>
  </si>
  <si>
    <t>tas keskiarvo/s</t>
  </si>
  <si>
    <t xml:space="preserve">paras tulos   </t>
  </si>
  <si>
    <t>Matilainen Markku</t>
  </si>
  <si>
    <t>Kaminen Jorma</t>
  </si>
  <si>
    <t>Kuparinen Markku</t>
  </si>
  <si>
    <t>Marttila Anne</t>
  </si>
  <si>
    <t>Rand Anneli</t>
  </si>
  <si>
    <t>Sköönilä Hilppa</t>
  </si>
  <si>
    <t>tasoit</t>
  </si>
  <si>
    <t>R1</t>
  </si>
  <si>
    <t>Sköönilä Martti</t>
  </si>
  <si>
    <t>Turunen Reijo</t>
  </si>
  <si>
    <t>Espo Eija</t>
  </si>
  <si>
    <t>vk6</t>
  </si>
  <si>
    <t>vk7</t>
  </si>
  <si>
    <t>Nopanen Tapani</t>
  </si>
  <si>
    <t>Kahvikisa viikot kevätkausi 2023</t>
  </si>
  <si>
    <t>vk8</t>
  </si>
  <si>
    <t>vk9</t>
  </si>
  <si>
    <t>vk10</t>
  </si>
  <si>
    <t>vklkm</t>
  </si>
  <si>
    <t>vk11</t>
  </si>
  <si>
    <t>helmikuu</t>
  </si>
  <si>
    <t>maaliskuu</t>
  </si>
  <si>
    <t>vk12</t>
  </si>
  <si>
    <t>vk13</t>
  </si>
  <si>
    <t>Pokki Matti</t>
  </si>
  <si>
    <t>vk14</t>
  </si>
  <si>
    <t>vk15</t>
  </si>
  <si>
    <t>tammi</t>
  </si>
  <si>
    <t>vk16</t>
  </si>
  <si>
    <t>vk17</t>
  </si>
  <si>
    <t xml:space="preserve"> </t>
  </si>
  <si>
    <t>huhtikuu</t>
  </si>
  <si>
    <t>ooppi 25.4.2023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</si>
</sst>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4"/>
      <color rgb="FF000000"/>
      <name val="Arial-BoldMT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0000"/>
      <name val="Arial-Bold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rgb="FF000000"/>
      <name val="Arial-ItalicMT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theme="1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12" fillId="0" borderId="3" xfId="0" applyFont="1" applyBorder="1" applyAlignment="1">
      <alignment horizontal="right" vertical="top"/>
    </xf>
    <xf numFmtId="0" fontId="10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right"/>
    </xf>
    <xf numFmtId="0" fontId="10" fillId="0" borderId="11" xfId="0" applyFont="1" applyBorder="1"/>
    <xf numFmtId="0" fontId="10" fillId="0" borderId="10" xfId="0" applyFont="1" applyBorder="1"/>
    <xf numFmtId="0" fontId="10" fillId="0" borderId="12" xfId="0" applyFont="1" applyBorder="1"/>
    <xf numFmtId="0" fontId="14" fillId="0" borderId="0" xfId="0" applyFont="1" applyAlignment="1">
      <alignment horizontal="right"/>
    </xf>
    <xf numFmtId="0" fontId="10" fillId="0" borderId="1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3" fontId="15" fillId="0" borderId="1" xfId="2" applyNumberFormat="1" applyFont="1" applyBorder="1" applyAlignment="1">
      <alignment horizontal="right" wrapText="1"/>
    </xf>
    <xf numFmtId="3" fontId="15" fillId="0" borderId="4" xfId="2" applyNumberFormat="1" applyFont="1" applyBorder="1" applyAlignment="1">
      <alignment horizontal="right" wrapText="1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1" fontId="15" fillId="0" borderId="1" xfId="1" applyNumberFormat="1" applyFont="1" applyBorder="1" applyAlignment="1">
      <alignment horizontal="right"/>
    </xf>
    <xf numFmtId="1" fontId="15" fillId="0" borderId="4" xfId="1" applyNumberFormat="1" applyFont="1" applyBorder="1" applyAlignment="1">
      <alignment horizontal="right"/>
    </xf>
    <xf numFmtId="0" fontId="15" fillId="0" borderId="2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3" borderId="1" xfId="0" applyFont="1" applyFill="1" applyBorder="1"/>
    <xf numFmtId="0" fontId="14" fillId="0" borderId="6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2" borderId="12" xfId="1" applyFont="1" applyFill="1" applyBorder="1" applyAlignment="1">
      <alignment horizontal="center"/>
    </xf>
    <xf numFmtId="0" fontId="15" fillId="2" borderId="13" xfId="1" applyFont="1" applyFill="1" applyBorder="1" applyAlignment="1">
      <alignment horizontal="center"/>
    </xf>
    <xf numFmtId="0" fontId="15" fillId="2" borderId="14" xfId="1" applyFont="1" applyFill="1" applyBorder="1" applyAlignment="1">
      <alignment horizontal="center"/>
    </xf>
    <xf numFmtId="0" fontId="15" fillId="2" borderId="19" xfId="1" applyFont="1" applyFill="1" applyBorder="1" applyAlignment="1">
      <alignment horizontal="center"/>
    </xf>
    <xf numFmtId="0" fontId="15" fillId="2" borderId="20" xfId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0" fontId="15" fillId="0" borderId="2" xfId="1" applyFont="1" applyBorder="1" applyAlignment="1">
      <alignment horizontal="center" wrapText="1"/>
    </xf>
    <xf numFmtId="0" fontId="15" fillId="0" borderId="2" xfId="1" applyFont="1" applyBorder="1" applyAlignment="1">
      <alignment wrapText="1"/>
    </xf>
    <xf numFmtId="0" fontId="15" fillId="0" borderId="2" xfId="1" applyFont="1" applyBorder="1" applyAlignment="1">
      <alignment horizontal="right" wrapText="1"/>
    </xf>
    <xf numFmtId="2" fontId="15" fillId="0" borderId="1" xfId="1" applyNumberFormat="1" applyFont="1" applyBorder="1" applyAlignment="1">
      <alignment horizontal="right" wrapText="1"/>
    </xf>
    <xf numFmtId="0" fontId="16" fillId="3" borderId="17" xfId="1" applyFont="1" applyFill="1" applyBorder="1" applyAlignment="1">
      <alignment horizontal="righ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1" xfId="1" applyFont="1" applyBorder="1" applyAlignment="1">
      <alignment horizontal="right" wrapText="1"/>
    </xf>
    <xf numFmtId="0" fontId="15" fillId="0" borderId="12" xfId="1" applyFont="1" applyBorder="1" applyAlignment="1">
      <alignment horizontal="right" wrapText="1"/>
    </xf>
    <xf numFmtId="0" fontId="16" fillId="3" borderId="13" xfId="1" applyFont="1" applyFill="1" applyBorder="1" applyAlignment="1">
      <alignment horizontal="right" wrapText="1"/>
    </xf>
    <xf numFmtId="0" fontId="15" fillId="0" borderId="17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7" xfId="1" applyFont="1" applyBorder="1" applyAlignment="1">
      <alignment horizontal="right" wrapText="1"/>
    </xf>
    <xf numFmtId="0" fontId="15" fillId="0" borderId="8" xfId="1" applyFont="1" applyBorder="1" applyAlignment="1">
      <alignment horizontal="right" wrapText="1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wrapText="1"/>
    </xf>
    <xf numFmtId="0" fontId="15" fillId="0" borderId="0" xfId="1" applyFont="1" applyAlignment="1">
      <alignment horizontal="right" wrapText="1"/>
    </xf>
    <xf numFmtId="2" fontId="15" fillId="0" borderId="0" xfId="1" applyNumberFormat="1" applyFont="1" applyAlignment="1">
      <alignment horizontal="right" wrapText="1"/>
    </xf>
    <xf numFmtId="0" fontId="18" fillId="0" borderId="0" xfId="1" applyFont="1"/>
    <xf numFmtId="0" fontId="16" fillId="3" borderId="4" xfId="1" applyFont="1" applyFill="1" applyBorder="1" applyAlignment="1">
      <alignment horizontal="right" wrapText="1"/>
    </xf>
    <xf numFmtId="0" fontId="15" fillId="0" borderId="18" xfId="1" applyFont="1" applyBorder="1" applyAlignment="1">
      <alignment horizontal="right" wrapText="1"/>
    </xf>
    <xf numFmtId="0" fontId="15" fillId="0" borderId="7" xfId="1" applyFont="1" applyBorder="1" applyAlignment="1">
      <alignment horizontal="center" wrapText="1"/>
    </xf>
    <xf numFmtId="0" fontId="15" fillId="0" borderId="9" xfId="1" applyFont="1" applyBorder="1" applyAlignment="1">
      <alignment horizontal="right"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10" fillId="0" borderId="26" xfId="0" applyFont="1" applyBorder="1"/>
    <xf numFmtId="0" fontId="10" fillId="0" borderId="27" xfId="0" applyFont="1" applyBorder="1"/>
  </cellXfs>
  <cellStyles count="3">
    <cellStyle name="Normaali" xfId="0" builtinId="0"/>
    <cellStyle name="Normaali_Taul1" xfId="1" xr:uid="{00000000-0005-0000-0000-000001000000}"/>
    <cellStyle name="Normaali_v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129234</xdr:colOff>
      <xdr:row>2</xdr:row>
      <xdr:rowOff>13383</xdr:rowOff>
    </xdr:from>
    <xdr:ext cx="1374923" cy="996022"/>
    <xdr:pic>
      <xdr:nvPicPr>
        <xdr:cNvPr id="7" name="Kuva 6">
          <a:extLst>
            <a:ext uri="{FF2B5EF4-FFF2-40B4-BE49-F238E27FC236}">
              <a16:creationId xmlns:a16="http://schemas.microsoft.com/office/drawing/2014/main" id="{68762176-D9EE-475E-A79C-26640CD3D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98621">
          <a:off x="9944520" y="494169"/>
          <a:ext cx="1374923" cy="996022"/>
        </a:xfrm>
        <a:prstGeom prst="rect">
          <a:avLst/>
        </a:prstGeom>
      </xdr:spPr>
    </xdr:pic>
    <xdr:clientData/>
  </xdr:oneCellAnchor>
  <xdr:twoCellAnchor>
    <xdr:from>
      <xdr:col>6</xdr:col>
      <xdr:colOff>443245</xdr:colOff>
      <xdr:row>6</xdr:row>
      <xdr:rowOff>29309</xdr:rowOff>
    </xdr:from>
    <xdr:to>
      <xdr:col>6</xdr:col>
      <xdr:colOff>550714</xdr:colOff>
      <xdr:row>6</xdr:row>
      <xdr:rowOff>191615</xdr:rowOff>
    </xdr:to>
    <xdr:sp macro="" textlink="">
      <xdr:nvSpPr>
        <xdr:cNvPr id="2" name="Nuoli: Alas 1">
          <a:extLst>
            <a:ext uri="{FF2B5EF4-FFF2-40B4-BE49-F238E27FC236}">
              <a16:creationId xmlns:a16="http://schemas.microsoft.com/office/drawing/2014/main" id="{4094113E-7E4B-4A29-8934-C85D4084ABF9}"/>
            </a:ext>
          </a:extLst>
        </xdr:cNvPr>
        <xdr:cNvSpPr/>
      </xdr:nvSpPr>
      <xdr:spPr>
        <a:xfrm flipH="1">
          <a:off x="3636388" y="1462595"/>
          <a:ext cx="107469" cy="162306"/>
        </a:xfrm>
        <a:prstGeom prst="down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89"/>
  <sheetViews>
    <sheetView showGridLines="0" tabSelected="1" zoomScale="85" zoomScaleNormal="85" workbookViewId="0">
      <selection sqref="A1:U89"/>
    </sheetView>
  </sheetViews>
  <sheetFormatPr defaultColWidth="8.90625" defaultRowHeight="18.5"/>
  <cols>
    <col min="1" max="1" width="2.36328125" style="2" customWidth="1"/>
    <col min="2" max="2" width="4" style="6" customWidth="1"/>
    <col min="3" max="3" width="20.7265625" style="5" customWidth="1"/>
    <col min="4" max="4" width="4.90625" style="5" bestFit="1" customWidth="1"/>
    <col min="5" max="5" width="5.54296875" style="5" bestFit="1" customWidth="1"/>
    <col min="6" max="7" width="8" style="5" customWidth="1"/>
    <col min="8" max="8" width="8.6328125" style="5" customWidth="1"/>
    <col min="9" max="9" width="7.90625" style="5" bestFit="1" customWidth="1"/>
    <col min="10" max="10" width="5.1796875" style="5" customWidth="1"/>
    <col min="11" max="12" width="5.1796875" style="6" customWidth="1"/>
    <col min="13" max="21" width="5.1796875" style="5" customWidth="1"/>
    <col min="22" max="16384" width="8.90625" style="2"/>
  </cols>
  <sheetData>
    <row r="1" spans="2:21">
      <c r="B1" s="1" t="s">
        <v>86</v>
      </c>
      <c r="D1" s="6"/>
      <c r="H1" s="7"/>
      <c r="J1" s="8"/>
      <c r="K1" s="4"/>
      <c r="L1" s="4"/>
      <c r="S1" s="8" t="s">
        <v>104</v>
      </c>
    </row>
    <row r="2" spans="2:21" ht="19" thickBot="1">
      <c r="D2" s="6"/>
      <c r="E2" s="9"/>
      <c r="F2" s="9"/>
      <c r="H2" s="10"/>
    </row>
    <row r="3" spans="2:21" s="3" customFormat="1" ht="19" thickBot="1">
      <c r="B3" s="11"/>
      <c r="C3" s="12"/>
      <c r="D3" s="13"/>
      <c r="E3" s="12"/>
      <c r="F3" s="12"/>
      <c r="G3" s="12"/>
      <c r="H3" s="14"/>
      <c r="I3" s="15" t="s">
        <v>99</v>
      </c>
      <c r="J3" s="16"/>
      <c r="K3" s="17" t="s">
        <v>92</v>
      </c>
      <c r="L3" s="18"/>
      <c r="M3" s="19"/>
      <c r="N3" s="20"/>
      <c r="O3" s="17" t="s">
        <v>93</v>
      </c>
      <c r="P3" s="19"/>
      <c r="Q3" s="19"/>
      <c r="R3" s="87" t="s">
        <v>102</v>
      </c>
      <c r="S3" s="88" t="s">
        <v>103</v>
      </c>
      <c r="T3" s="88"/>
      <c r="U3" s="89"/>
    </row>
    <row r="4" spans="2:21">
      <c r="D4" s="6"/>
      <c r="F4" s="12"/>
      <c r="G4" s="22" t="s">
        <v>68</v>
      </c>
      <c r="H4" s="23">
        <f t="shared" ref="H4:T4" si="0">COUNT(H10:H159)</f>
        <v>71</v>
      </c>
      <c r="I4" s="21">
        <f t="shared" si="0"/>
        <v>71</v>
      </c>
      <c r="J4" s="21">
        <f t="shared" si="0"/>
        <v>56</v>
      </c>
      <c r="K4" s="24">
        <f t="shared" si="0"/>
        <v>60</v>
      </c>
      <c r="L4" s="24">
        <f t="shared" si="0"/>
        <v>58</v>
      </c>
      <c r="M4" s="25">
        <f t="shared" si="0"/>
        <v>53</v>
      </c>
      <c r="N4" s="26">
        <f t="shared" si="0"/>
        <v>58</v>
      </c>
      <c r="O4" s="24">
        <f t="shared" si="0"/>
        <v>55</v>
      </c>
      <c r="P4" s="24">
        <f t="shared" si="0"/>
        <v>55</v>
      </c>
      <c r="Q4" s="25">
        <f t="shared" si="0"/>
        <v>53</v>
      </c>
      <c r="R4" s="84">
        <f t="shared" si="0"/>
        <v>54</v>
      </c>
      <c r="S4" s="85">
        <f t="shared" si="0"/>
        <v>52</v>
      </c>
      <c r="T4" s="85">
        <f t="shared" si="0"/>
        <v>53</v>
      </c>
      <c r="U4" s="86">
        <f t="shared" ref="U4" si="1">COUNT(U10:U159)</f>
        <v>53</v>
      </c>
    </row>
    <row r="5" spans="2:21">
      <c r="B5" s="11"/>
      <c r="C5" s="27"/>
      <c r="D5" s="28"/>
      <c r="F5" s="27"/>
      <c r="G5" s="22" t="s">
        <v>69</v>
      </c>
      <c r="H5" s="29">
        <f>AVERAGE(I5:P5)</f>
        <v>944.12722618289922</v>
      </c>
      <c r="I5" s="30">
        <f t="shared" ref="I5:T5" si="2">AVERAGE(I10:I159)</f>
        <v>2473.7605633802818</v>
      </c>
      <c r="J5" s="30">
        <f t="shared" si="2"/>
        <v>726.07142857142856</v>
      </c>
      <c r="K5" s="31">
        <f t="shared" si="2"/>
        <v>730.48333333333335</v>
      </c>
      <c r="L5" s="31">
        <f t="shared" si="2"/>
        <v>738.70689655172418</v>
      </c>
      <c r="M5" s="32">
        <f t="shared" si="2"/>
        <v>709.79245283018872</v>
      </c>
      <c r="N5" s="33">
        <f t="shared" si="2"/>
        <v>719.27586206896547</v>
      </c>
      <c r="O5" s="31">
        <f t="shared" si="2"/>
        <v>729.34545454545457</v>
      </c>
      <c r="P5" s="31">
        <f t="shared" si="2"/>
        <v>725.58181818181822</v>
      </c>
      <c r="Q5" s="32">
        <f t="shared" si="2"/>
        <v>728.84905660377353</v>
      </c>
      <c r="R5" s="33">
        <f t="shared" si="2"/>
        <v>710.48148148148152</v>
      </c>
      <c r="S5" s="31">
        <f t="shared" si="2"/>
        <v>718.40384615384619</v>
      </c>
      <c r="T5" s="31">
        <f t="shared" si="2"/>
        <v>705.94339622641508</v>
      </c>
      <c r="U5" s="34">
        <f t="shared" ref="U5" si="3">AVERAGE(U10:U159)</f>
        <v>701.24528301886789</v>
      </c>
    </row>
    <row r="6" spans="2:21">
      <c r="B6" s="35"/>
      <c r="C6" s="36"/>
      <c r="D6" s="37"/>
      <c r="G6" s="8" t="s">
        <v>70</v>
      </c>
      <c r="H6" s="38">
        <f t="shared" ref="H6:T6" si="4">H5/4</f>
        <v>236.03180654572481</v>
      </c>
      <c r="I6" s="39">
        <f t="shared" si="4"/>
        <v>618.44014084507046</v>
      </c>
      <c r="J6" s="39">
        <f t="shared" si="4"/>
        <v>181.51785714285714</v>
      </c>
      <c r="K6" s="40">
        <f t="shared" si="4"/>
        <v>182.62083333333334</v>
      </c>
      <c r="L6" s="40">
        <f t="shared" si="4"/>
        <v>184.67672413793105</v>
      </c>
      <c r="M6" s="41">
        <f t="shared" si="4"/>
        <v>177.44811320754718</v>
      </c>
      <c r="N6" s="42">
        <f t="shared" si="4"/>
        <v>179.81896551724137</v>
      </c>
      <c r="O6" s="40">
        <f t="shared" si="4"/>
        <v>182.33636363636364</v>
      </c>
      <c r="P6" s="40">
        <f t="shared" si="4"/>
        <v>181.39545454545456</v>
      </c>
      <c r="Q6" s="41">
        <f t="shared" si="4"/>
        <v>182.21226415094338</v>
      </c>
      <c r="R6" s="42">
        <f t="shared" si="4"/>
        <v>177.62037037037038</v>
      </c>
      <c r="S6" s="40">
        <f t="shared" si="4"/>
        <v>179.60096153846155</v>
      </c>
      <c r="T6" s="40">
        <f t="shared" si="4"/>
        <v>176.48584905660377</v>
      </c>
      <c r="U6" s="43">
        <f t="shared" ref="U6" si="5">U5/4</f>
        <v>175.31132075471697</v>
      </c>
    </row>
    <row r="7" spans="2:21" ht="19" thickBot="1">
      <c r="B7" s="44"/>
      <c r="C7" s="27"/>
      <c r="D7" s="28"/>
      <c r="E7" s="28"/>
      <c r="F7" s="28"/>
      <c r="G7" s="8" t="s">
        <v>71</v>
      </c>
      <c r="H7" s="45">
        <f>MAX(J7:P7)</f>
        <v>956</v>
      </c>
      <c r="I7" s="46">
        <f t="shared" ref="I7:T7" si="6">MAX(I10:I120)</f>
        <v>3458</v>
      </c>
      <c r="J7" s="46">
        <f t="shared" si="6"/>
        <v>896</v>
      </c>
      <c r="K7" s="47">
        <f t="shared" si="6"/>
        <v>956</v>
      </c>
      <c r="L7" s="47">
        <f t="shared" si="6"/>
        <v>905</v>
      </c>
      <c r="M7" s="48">
        <f t="shared" si="6"/>
        <v>854</v>
      </c>
      <c r="N7" s="49">
        <f t="shared" si="6"/>
        <v>860</v>
      </c>
      <c r="O7" s="47">
        <f t="shared" si="6"/>
        <v>872</v>
      </c>
      <c r="P7" s="47">
        <f t="shared" si="6"/>
        <v>929</v>
      </c>
      <c r="Q7" s="48">
        <f t="shared" si="6"/>
        <v>925</v>
      </c>
      <c r="R7" s="49">
        <f t="shared" si="6"/>
        <v>873</v>
      </c>
      <c r="S7" s="47">
        <f t="shared" si="6"/>
        <v>856</v>
      </c>
      <c r="T7" s="47">
        <f t="shared" si="6"/>
        <v>902</v>
      </c>
      <c r="U7" s="50">
        <f t="shared" ref="U7" si="7">MAX(U10:U120)</f>
        <v>815</v>
      </c>
    </row>
    <row r="8" spans="2:21" ht="19" thickBot="1">
      <c r="B8" s="51" t="s">
        <v>79</v>
      </c>
      <c r="K8" s="51"/>
      <c r="L8" s="51"/>
    </row>
    <row r="9" spans="2:21" ht="19" thickBot="1">
      <c r="B9" s="52" t="s">
        <v>0</v>
      </c>
      <c r="C9" s="52" t="s">
        <v>1</v>
      </c>
      <c r="D9" s="52" t="s">
        <v>90</v>
      </c>
      <c r="E9" s="52" t="s">
        <v>2</v>
      </c>
      <c r="F9" s="52" t="s">
        <v>3</v>
      </c>
      <c r="G9" s="52" t="s">
        <v>78</v>
      </c>
      <c r="H9" s="53" t="s">
        <v>4</v>
      </c>
      <c r="I9" s="54" t="s">
        <v>99</v>
      </c>
      <c r="J9" s="55" t="s">
        <v>83</v>
      </c>
      <c r="K9" s="56" t="s">
        <v>84</v>
      </c>
      <c r="L9" s="56" t="s">
        <v>87</v>
      </c>
      <c r="M9" s="57" t="s">
        <v>88</v>
      </c>
      <c r="N9" s="58" t="s">
        <v>89</v>
      </c>
      <c r="O9" s="59" t="s">
        <v>91</v>
      </c>
      <c r="P9" s="59" t="s">
        <v>94</v>
      </c>
      <c r="Q9" s="60" t="s">
        <v>95</v>
      </c>
      <c r="R9" s="58" t="s">
        <v>97</v>
      </c>
      <c r="S9" s="60" t="s">
        <v>98</v>
      </c>
      <c r="T9" s="59" t="s">
        <v>100</v>
      </c>
      <c r="U9" s="60" t="s">
        <v>101</v>
      </c>
    </row>
    <row r="10" spans="2:21">
      <c r="B10" s="61">
        <v>1</v>
      </c>
      <c r="C10" s="62" t="s">
        <v>8</v>
      </c>
      <c r="D10" s="63">
        <v>16</v>
      </c>
      <c r="E10" s="63">
        <v>20</v>
      </c>
      <c r="F10" s="63">
        <v>11943</v>
      </c>
      <c r="G10" s="63">
        <v>13223</v>
      </c>
      <c r="H10" s="64">
        <v>206.609375</v>
      </c>
      <c r="I10" s="65">
        <v>3458</v>
      </c>
      <c r="J10" s="66">
        <v>849</v>
      </c>
      <c r="K10" s="61">
        <v>838</v>
      </c>
      <c r="L10" s="61">
        <v>843</v>
      </c>
      <c r="M10" s="67">
        <v>812</v>
      </c>
      <c r="N10" s="66">
        <v>770</v>
      </c>
      <c r="O10" s="63">
        <v>787</v>
      </c>
      <c r="P10" s="63">
        <v>758</v>
      </c>
      <c r="Q10" s="68">
        <v>833</v>
      </c>
      <c r="R10" s="69">
        <v>793</v>
      </c>
      <c r="S10" s="70">
        <v>856</v>
      </c>
      <c r="T10" s="70">
        <v>902</v>
      </c>
      <c r="U10" s="67">
        <v>788</v>
      </c>
    </row>
    <row r="11" spans="2:21">
      <c r="B11" s="61">
        <v>2</v>
      </c>
      <c r="C11" s="62" t="s">
        <v>5</v>
      </c>
      <c r="D11" s="63">
        <v>16</v>
      </c>
      <c r="E11" s="63">
        <v>18</v>
      </c>
      <c r="F11" s="63">
        <v>12052</v>
      </c>
      <c r="G11" s="63">
        <v>13204</v>
      </c>
      <c r="H11" s="64">
        <v>206.3125</v>
      </c>
      <c r="I11" s="71">
        <v>3394</v>
      </c>
      <c r="J11" s="66">
        <v>760</v>
      </c>
      <c r="K11" s="61">
        <v>807</v>
      </c>
      <c r="L11" s="61">
        <v>827</v>
      </c>
      <c r="M11" s="67">
        <v>817</v>
      </c>
      <c r="N11" s="66">
        <v>855</v>
      </c>
      <c r="O11" s="63">
        <v>815</v>
      </c>
      <c r="P11" s="63">
        <v>835</v>
      </c>
      <c r="Q11" s="68">
        <v>801</v>
      </c>
      <c r="R11" s="66">
        <v>802</v>
      </c>
      <c r="S11" s="63">
        <v>834</v>
      </c>
      <c r="T11" s="63">
        <v>804</v>
      </c>
      <c r="U11" s="67">
        <v>789</v>
      </c>
    </row>
    <row r="12" spans="2:21">
      <c r="B12" s="61">
        <v>3</v>
      </c>
      <c r="C12" s="62" t="s">
        <v>19</v>
      </c>
      <c r="D12" s="63">
        <v>16</v>
      </c>
      <c r="E12" s="63">
        <v>9</v>
      </c>
      <c r="F12" s="63">
        <v>12123</v>
      </c>
      <c r="G12" s="63">
        <v>12699</v>
      </c>
      <c r="H12" s="64">
        <v>198.421875</v>
      </c>
      <c r="I12" s="71">
        <v>3239</v>
      </c>
      <c r="J12" s="66">
        <v>863</v>
      </c>
      <c r="K12" s="65">
        <v>956</v>
      </c>
      <c r="L12" s="61">
        <v>905</v>
      </c>
      <c r="M12" s="67">
        <v>750</v>
      </c>
      <c r="N12" s="66">
        <v>809</v>
      </c>
      <c r="O12" s="63">
        <v>705</v>
      </c>
      <c r="P12" s="63">
        <v>808</v>
      </c>
      <c r="Q12" s="68">
        <v>781</v>
      </c>
      <c r="R12" s="66">
        <v>777</v>
      </c>
      <c r="S12" s="63">
        <v>784</v>
      </c>
      <c r="T12" s="63">
        <v>758</v>
      </c>
      <c r="U12" s="65">
        <v>815</v>
      </c>
    </row>
    <row r="13" spans="2:21">
      <c r="B13" s="61">
        <v>4</v>
      </c>
      <c r="C13" s="62" t="s">
        <v>9</v>
      </c>
      <c r="D13" s="63">
        <v>16</v>
      </c>
      <c r="E13" s="63">
        <v>8</v>
      </c>
      <c r="F13" s="65">
        <v>12155</v>
      </c>
      <c r="G13" s="63">
        <v>12667</v>
      </c>
      <c r="H13" s="64">
        <v>197.921875</v>
      </c>
      <c r="I13" s="71">
        <v>3157</v>
      </c>
      <c r="J13" s="66">
        <v>772</v>
      </c>
      <c r="K13" s="61">
        <v>852</v>
      </c>
      <c r="L13" s="61">
        <v>839</v>
      </c>
      <c r="M13" s="67">
        <v>727</v>
      </c>
      <c r="N13" s="66">
        <v>745</v>
      </c>
      <c r="O13" s="63">
        <v>775</v>
      </c>
      <c r="P13" s="63">
        <v>800</v>
      </c>
      <c r="Q13" s="65">
        <v>925</v>
      </c>
      <c r="R13" s="66">
        <v>777</v>
      </c>
      <c r="S13" s="63">
        <v>831</v>
      </c>
      <c r="T13" s="63">
        <v>782</v>
      </c>
      <c r="U13" s="67">
        <v>685</v>
      </c>
    </row>
    <row r="14" spans="2:21">
      <c r="B14" s="61">
        <v>5</v>
      </c>
      <c r="C14" s="62" t="s">
        <v>7</v>
      </c>
      <c r="D14" s="63">
        <v>16</v>
      </c>
      <c r="E14" s="63">
        <v>25</v>
      </c>
      <c r="F14" s="63">
        <v>11046</v>
      </c>
      <c r="G14" s="63">
        <v>12646</v>
      </c>
      <c r="H14" s="64">
        <v>197.59375</v>
      </c>
      <c r="I14" s="71">
        <v>2988</v>
      </c>
      <c r="J14" s="66">
        <v>884</v>
      </c>
      <c r="K14" s="61">
        <v>754</v>
      </c>
      <c r="L14" s="61">
        <v>752</v>
      </c>
      <c r="M14" s="67">
        <v>841</v>
      </c>
      <c r="N14" s="66">
        <v>813</v>
      </c>
      <c r="O14" s="63">
        <v>753</v>
      </c>
      <c r="P14" s="65">
        <v>929</v>
      </c>
      <c r="Q14" s="68">
        <v>742</v>
      </c>
      <c r="R14" s="66">
        <v>712</v>
      </c>
      <c r="S14" s="63">
        <v>805</v>
      </c>
      <c r="T14" s="63">
        <v>700</v>
      </c>
      <c r="U14" s="67">
        <v>722</v>
      </c>
    </row>
    <row r="15" spans="2:21">
      <c r="B15" s="61">
        <v>6</v>
      </c>
      <c r="C15" s="62" t="s">
        <v>11</v>
      </c>
      <c r="D15" s="63">
        <v>16</v>
      </c>
      <c r="E15" s="63">
        <v>13</v>
      </c>
      <c r="F15" s="63">
        <v>11639</v>
      </c>
      <c r="G15" s="63">
        <v>12471</v>
      </c>
      <c r="H15" s="64">
        <v>194.859375</v>
      </c>
      <c r="I15" s="71">
        <v>3247</v>
      </c>
      <c r="J15" s="66">
        <v>846</v>
      </c>
      <c r="K15" s="61">
        <v>819</v>
      </c>
      <c r="L15" s="61">
        <v>673</v>
      </c>
      <c r="M15" s="67">
        <v>728</v>
      </c>
      <c r="N15" s="66">
        <v>794</v>
      </c>
      <c r="O15" s="63">
        <v>747</v>
      </c>
      <c r="P15" s="63">
        <v>842</v>
      </c>
      <c r="Q15" s="68">
        <v>746</v>
      </c>
      <c r="R15" s="66">
        <v>773</v>
      </c>
      <c r="S15" s="63">
        <v>787</v>
      </c>
      <c r="T15" s="63">
        <v>724</v>
      </c>
      <c r="U15" s="67">
        <v>745</v>
      </c>
    </row>
    <row r="16" spans="2:21">
      <c r="B16" s="61">
        <v>7</v>
      </c>
      <c r="C16" s="62" t="s">
        <v>6</v>
      </c>
      <c r="D16" s="63">
        <v>16</v>
      </c>
      <c r="E16" s="63">
        <v>8</v>
      </c>
      <c r="F16" s="63">
        <v>11932</v>
      </c>
      <c r="G16" s="63">
        <v>12444</v>
      </c>
      <c r="H16" s="64">
        <v>194.4375</v>
      </c>
      <c r="I16" s="71">
        <v>3147</v>
      </c>
      <c r="J16" s="66">
        <v>724</v>
      </c>
      <c r="K16" s="61">
        <v>769</v>
      </c>
      <c r="L16" s="61">
        <v>754</v>
      </c>
      <c r="M16" s="67">
        <v>743</v>
      </c>
      <c r="N16" s="66">
        <v>773</v>
      </c>
      <c r="O16" s="65">
        <v>872</v>
      </c>
      <c r="P16" s="63">
        <v>794</v>
      </c>
      <c r="Q16" s="68">
        <v>886</v>
      </c>
      <c r="R16" s="66">
        <v>745</v>
      </c>
      <c r="S16" s="63">
        <v>750</v>
      </c>
      <c r="T16" s="63">
        <v>730</v>
      </c>
      <c r="U16" s="67">
        <v>757</v>
      </c>
    </row>
    <row r="17" spans="2:21">
      <c r="B17" s="61">
        <v>8</v>
      </c>
      <c r="C17" s="62" t="s">
        <v>15</v>
      </c>
      <c r="D17" s="63">
        <v>16</v>
      </c>
      <c r="E17" s="63">
        <v>16</v>
      </c>
      <c r="F17" s="63">
        <v>11408</v>
      </c>
      <c r="G17" s="63">
        <v>12432</v>
      </c>
      <c r="H17" s="64">
        <v>194.25</v>
      </c>
      <c r="I17" s="71">
        <v>3119</v>
      </c>
      <c r="J17" s="66">
        <v>833</v>
      </c>
      <c r="K17" s="61">
        <v>849</v>
      </c>
      <c r="L17" s="61">
        <v>761</v>
      </c>
      <c r="M17" s="67">
        <v>710</v>
      </c>
      <c r="N17" s="66">
        <v>773</v>
      </c>
      <c r="O17" s="63">
        <v>746</v>
      </c>
      <c r="P17" s="63">
        <v>758</v>
      </c>
      <c r="Q17" s="68">
        <v>768</v>
      </c>
      <c r="R17" s="66">
        <v>718</v>
      </c>
      <c r="S17" s="63">
        <v>764</v>
      </c>
      <c r="T17" s="63">
        <v>808</v>
      </c>
      <c r="U17" s="67">
        <v>760</v>
      </c>
    </row>
    <row r="18" spans="2:21">
      <c r="B18" s="61">
        <v>9</v>
      </c>
      <c r="C18" s="62" t="s">
        <v>17</v>
      </c>
      <c r="D18" s="63">
        <v>16</v>
      </c>
      <c r="E18" s="63">
        <v>12</v>
      </c>
      <c r="F18" s="63">
        <v>11581</v>
      </c>
      <c r="G18" s="63">
        <v>12349</v>
      </c>
      <c r="H18" s="64">
        <v>192.953125</v>
      </c>
      <c r="I18" s="71">
        <v>3143</v>
      </c>
      <c r="J18" s="66">
        <v>838</v>
      </c>
      <c r="K18" s="61">
        <v>729</v>
      </c>
      <c r="L18" s="61">
        <v>784</v>
      </c>
      <c r="M18" s="67">
        <v>736</v>
      </c>
      <c r="N18" s="66">
        <v>765</v>
      </c>
      <c r="O18" s="63">
        <v>799</v>
      </c>
      <c r="P18" s="63">
        <v>750</v>
      </c>
      <c r="Q18" s="68">
        <v>825</v>
      </c>
      <c r="R18" s="66">
        <v>723</v>
      </c>
      <c r="S18" s="63">
        <v>786</v>
      </c>
      <c r="T18" s="63">
        <v>750</v>
      </c>
      <c r="U18" s="67">
        <v>721</v>
      </c>
    </row>
    <row r="19" spans="2:21">
      <c r="B19" s="61">
        <v>10</v>
      </c>
      <c r="C19" s="62" t="s">
        <v>13</v>
      </c>
      <c r="D19" s="63">
        <v>16</v>
      </c>
      <c r="E19" s="63">
        <v>16</v>
      </c>
      <c r="F19" s="63">
        <v>11294</v>
      </c>
      <c r="G19" s="63">
        <v>12318</v>
      </c>
      <c r="H19" s="64">
        <v>192.46875</v>
      </c>
      <c r="I19" s="71">
        <v>3184</v>
      </c>
      <c r="J19" s="66">
        <v>768</v>
      </c>
      <c r="K19" s="61">
        <v>786</v>
      </c>
      <c r="L19" s="61">
        <v>755</v>
      </c>
      <c r="M19" s="67">
        <v>744</v>
      </c>
      <c r="N19" s="65">
        <v>860</v>
      </c>
      <c r="O19" s="63">
        <v>831</v>
      </c>
      <c r="P19" s="63">
        <v>787</v>
      </c>
      <c r="Q19" s="68">
        <v>826</v>
      </c>
      <c r="R19" s="66">
        <v>692</v>
      </c>
      <c r="S19" s="63">
        <v>716</v>
      </c>
      <c r="T19" s="63">
        <v>822</v>
      </c>
      <c r="U19" s="67">
        <v>612</v>
      </c>
    </row>
    <row r="20" spans="2:21">
      <c r="B20" s="61">
        <v>11</v>
      </c>
      <c r="C20" s="62" t="s">
        <v>10</v>
      </c>
      <c r="D20" s="63">
        <v>16</v>
      </c>
      <c r="E20" s="63">
        <v>20</v>
      </c>
      <c r="F20" s="63">
        <v>10760</v>
      </c>
      <c r="G20" s="63">
        <v>12040</v>
      </c>
      <c r="H20" s="64">
        <v>188.125</v>
      </c>
      <c r="I20" s="71">
        <v>3089</v>
      </c>
      <c r="J20" s="66">
        <v>802</v>
      </c>
      <c r="K20" s="61">
        <v>743</v>
      </c>
      <c r="L20" s="61">
        <v>801</v>
      </c>
      <c r="M20" s="65">
        <v>854</v>
      </c>
      <c r="N20" s="66">
        <v>766</v>
      </c>
      <c r="O20" s="63">
        <v>730</v>
      </c>
      <c r="P20" s="63">
        <v>814</v>
      </c>
      <c r="Q20" s="68">
        <v>726</v>
      </c>
      <c r="R20" s="66">
        <v>746</v>
      </c>
      <c r="S20" s="63">
        <v>649</v>
      </c>
      <c r="T20" s="63">
        <v>645</v>
      </c>
      <c r="U20" s="67">
        <v>675</v>
      </c>
    </row>
    <row r="21" spans="2:21">
      <c r="B21" s="61">
        <v>12</v>
      </c>
      <c r="C21" s="62" t="s">
        <v>12</v>
      </c>
      <c r="D21" s="63">
        <v>15</v>
      </c>
      <c r="E21" s="63">
        <v>24</v>
      </c>
      <c r="F21" s="63">
        <v>10079</v>
      </c>
      <c r="G21" s="63">
        <v>11519</v>
      </c>
      <c r="H21" s="64">
        <v>191.98333333333332</v>
      </c>
      <c r="I21" s="71">
        <v>2370</v>
      </c>
      <c r="J21" s="66">
        <v>770</v>
      </c>
      <c r="K21" s="61">
        <v>748</v>
      </c>
      <c r="L21" s="61">
        <v>787</v>
      </c>
      <c r="M21" s="67"/>
      <c r="N21" s="66">
        <v>803</v>
      </c>
      <c r="O21" s="63">
        <v>794</v>
      </c>
      <c r="P21" s="63">
        <v>724</v>
      </c>
      <c r="Q21" s="68">
        <v>741</v>
      </c>
      <c r="R21" s="66">
        <v>731</v>
      </c>
      <c r="S21" s="63">
        <v>747</v>
      </c>
      <c r="T21" s="63">
        <v>751</v>
      </c>
      <c r="U21" s="67">
        <v>784</v>
      </c>
    </row>
    <row r="22" spans="2:21">
      <c r="B22" s="61">
        <v>13</v>
      </c>
      <c r="C22" s="62" t="s">
        <v>18</v>
      </c>
      <c r="D22" s="63">
        <v>15</v>
      </c>
      <c r="E22" s="63">
        <v>14</v>
      </c>
      <c r="F22" s="63">
        <v>10605</v>
      </c>
      <c r="G22" s="63">
        <v>11445</v>
      </c>
      <c r="H22" s="64">
        <v>190.75</v>
      </c>
      <c r="I22" s="71">
        <v>3217</v>
      </c>
      <c r="J22" s="66">
        <v>731</v>
      </c>
      <c r="K22" s="61">
        <v>819</v>
      </c>
      <c r="L22" s="61">
        <v>891</v>
      </c>
      <c r="M22" s="67">
        <v>765</v>
      </c>
      <c r="N22" s="66">
        <v>788</v>
      </c>
      <c r="O22" s="63">
        <v>801</v>
      </c>
      <c r="P22" s="63">
        <v>778</v>
      </c>
      <c r="Q22" s="68">
        <v>802</v>
      </c>
      <c r="R22" s="66">
        <v>665</v>
      </c>
      <c r="S22" s="63">
        <v>707</v>
      </c>
      <c r="T22" s="63">
        <v>725</v>
      </c>
      <c r="U22" s="67">
        <v>603</v>
      </c>
    </row>
    <row r="23" spans="2:21">
      <c r="B23" s="61">
        <v>14</v>
      </c>
      <c r="C23" s="62" t="s">
        <v>14</v>
      </c>
      <c r="D23" s="63">
        <v>14</v>
      </c>
      <c r="E23" s="63">
        <v>9</v>
      </c>
      <c r="F23" s="63">
        <v>10348</v>
      </c>
      <c r="G23" s="63">
        <v>10852</v>
      </c>
      <c r="H23" s="64">
        <v>193.78571428571428</v>
      </c>
      <c r="I23" s="71">
        <v>3139</v>
      </c>
      <c r="J23" s="66">
        <v>785</v>
      </c>
      <c r="K23" s="61">
        <v>741</v>
      </c>
      <c r="L23" s="61">
        <v>808</v>
      </c>
      <c r="M23" s="67"/>
      <c r="N23" s="66">
        <v>696</v>
      </c>
      <c r="O23" s="63">
        <v>692</v>
      </c>
      <c r="P23" s="63">
        <v>756</v>
      </c>
      <c r="Q23" s="68">
        <v>775</v>
      </c>
      <c r="R23" s="66">
        <v>760</v>
      </c>
      <c r="S23" s="63">
        <v>832</v>
      </c>
      <c r="T23" s="63">
        <v>790</v>
      </c>
      <c r="U23" s="67"/>
    </row>
    <row r="24" spans="2:21">
      <c r="B24" s="61">
        <v>15</v>
      </c>
      <c r="C24" s="62" t="s">
        <v>20</v>
      </c>
      <c r="D24" s="63">
        <v>14</v>
      </c>
      <c r="E24" s="63">
        <v>8</v>
      </c>
      <c r="F24" s="63">
        <v>9722</v>
      </c>
      <c r="G24" s="63">
        <v>10170</v>
      </c>
      <c r="H24" s="64">
        <v>181.60714285714286</v>
      </c>
      <c r="I24" s="71">
        <v>2882</v>
      </c>
      <c r="J24" s="66"/>
      <c r="K24" s="61">
        <v>817</v>
      </c>
      <c r="L24" s="61">
        <v>785</v>
      </c>
      <c r="M24" s="67">
        <v>760</v>
      </c>
      <c r="N24" s="66">
        <v>667</v>
      </c>
      <c r="O24" s="63">
        <v>647</v>
      </c>
      <c r="P24" s="63">
        <v>648</v>
      </c>
      <c r="Q24" s="68">
        <v>738</v>
      </c>
      <c r="R24" s="66">
        <v>697</v>
      </c>
      <c r="S24" s="63">
        <v>762</v>
      </c>
      <c r="T24" s="63">
        <v>665</v>
      </c>
      <c r="U24" s="67">
        <v>690</v>
      </c>
    </row>
    <row r="25" spans="2:21">
      <c r="B25" s="61">
        <v>16</v>
      </c>
      <c r="C25" s="62" t="s">
        <v>21</v>
      </c>
      <c r="D25" s="63">
        <v>14</v>
      </c>
      <c r="E25" s="63">
        <v>12</v>
      </c>
      <c r="F25" s="63">
        <v>9444</v>
      </c>
      <c r="G25" s="63">
        <v>10116</v>
      </c>
      <c r="H25" s="64">
        <v>180.64285714285714</v>
      </c>
      <c r="I25" s="71">
        <v>2294</v>
      </c>
      <c r="J25" s="66">
        <v>771</v>
      </c>
      <c r="K25" s="61">
        <v>673</v>
      </c>
      <c r="L25" s="61">
        <v>720</v>
      </c>
      <c r="M25" s="67">
        <v>658</v>
      </c>
      <c r="N25" s="66">
        <v>738</v>
      </c>
      <c r="O25" s="63">
        <v>748</v>
      </c>
      <c r="P25" s="63"/>
      <c r="Q25" s="68">
        <v>730</v>
      </c>
      <c r="R25" s="66">
        <v>675</v>
      </c>
      <c r="S25" s="63">
        <v>749</v>
      </c>
      <c r="T25" s="63">
        <v>772</v>
      </c>
      <c r="U25" s="67"/>
    </row>
    <row r="26" spans="2:21">
      <c r="B26" s="61">
        <v>17</v>
      </c>
      <c r="C26" s="62" t="s">
        <v>16</v>
      </c>
      <c r="D26" s="63">
        <v>11</v>
      </c>
      <c r="E26" s="63">
        <v>26</v>
      </c>
      <c r="F26" s="63">
        <v>7623</v>
      </c>
      <c r="G26" s="63">
        <v>8767</v>
      </c>
      <c r="H26" s="64">
        <v>199.25</v>
      </c>
      <c r="I26" s="71">
        <v>3274</v>
      </c>
      <c r="J26" s="66">
        <v>807</v>
      </c>
      <c r="K26" s="61">
        <v>760</v>
      </c>
      <c r="L26" s="61">
        <v>828</v>
      </c>
      <c r="M26" s="67">
        <v>779</v>
      </c>
      <c r="N26" s="66">
        <v>752</v>
      </c>
      <c r="O26" s="63">
        <v>775</v>
      </c>
      <c r="P26" s="63"/>
      <c r="Q26" s="68"/>
      <c r="R26" s="66"/>
      <c r="S26" s="63"/>
      <c r="T26" s="63"/>
      <c r="U26" s="67">
        <v>792</v>
      </c>
    </row>
    <row r="27" spans="2:21">
      <c r="B27" s="61">
        <v>18</v>
      </c>
      <c r="C27" s="62" t="s">
        <v>96</v>
      </c>
      <c r="D27" s="63">
        <v>5</v>
      </c>
      <c r="E27" s="63">
        <v>18</v>
      </c>
      <c r="F27" s="63">
        <v>3199</v>
      </c>
      <c r="G27" s="63">
        <v>3559</v>
      </c>
      <c r="H27" s="64">
        <v>177.95</v>
      </c>
      <c r="I27" s="71">
        <v>0</v>
      </c>
      <c r="J27" s="66"/>
      <c r="K27" s="61"/>
      <c r="L27" s="61"/>
      <c r="M27" s="67"/>
      <c r="N27" s="66"/>
      <c r="O27" s="63"/>
      <c r="P27" s="63"/>
      <c r="Q27" s="68">
        <v>719</v>
      </c>
      <c r="R27" s="66">
        <v>743</v>
      </c>
      <c r="S27" s="63">
        <v>680</v>
      </c>
      <c r="T27" s="63">
        <v>704</v>
      </c>
      <c r="U27" s="67">
        <v>713</v>
      </c>
    </row>
    <row r="28" spans="2:21" ht="19" thickBot="1">
      <c r="B28" s="61">
        <v>19</v>
      </c>
      <c r="C28" s="62" t="s">
        <v>72</v>
      </c>
      <c r="D28" s="63">
        <v>1</v>
      </c>
      <c r="E28" s="63">
        <v>2</v>
      </c>
      <c r="F28" s="63">
        <v>641</v>
      </c>
      <c r="G28" s="63">
        <v>649</v>
      </c>
      <c r="H28" s="64">
        <v>162.25</v>
      </c>
      <c r="I28" s="81">
        <v>649</v>
      </c>
      <c r="J28" s="72"/>
      <c r="K28" s="82"/>
      <c r="L28" s="82"/>
      <c r="M28" s="74"/>
      <c r="N28" s="72"/>
      <c r="O28" s="73"/>
      <c r="P28" s="73"/>
      <c r="Q28" s="83"/>
      <c r="R28" s="72"/>
      <c r="S28" s="73"/>
      <c r="T28" s="73"/>
      <c r="U28" s="74"/>
    </row>
    <row r="29" spans="2:21">
      <c r="B29" s="75"/>
      <c r="C29" s="76"/>
      <c r="D29" s="77"/>
      <c r="E29" s="77"/>
      <c r="F29" s="77"/>
      <c r="G29" s="77"/>
      <c r="H29" s="78"/>
      <c r="I29" s="79"/>
      <c r="J29" s="79"/>
      <c r="K29" s="75"/>
      <c r="L29" s="75"/>
      <c r="M29" s="79"/>
      <c r="N29" s="79"/>
      <c r="O29" s="79"/>
      <c r="P29" s="79"/>
      <c r="Q29" s="79"/>
      <c r="R29" s="79"/>
      <c r="S29" s="79"/>
      <c r="T29" s="79"/>
      <c r="U29" s="79"/>
    </row>
    <row r="30" spans="2:21" ht="19" thickBot="1">
      <c r="B30" s="51" t="s">
        <v>22</v>
      </c>
      <c r="C30" s="76"/>
      <c r="D30" s="77"/>
      <c r="E30" s="77"/>
      <c r="F30" s="77"/>
      <c r="G30" s="77"/>
      <c r="H30" s="78"/>
      <c r="I30" s="79"/>
      <c r="J30" s="79"/>
      <c r="K30" s="51"/>
      <c r="L30" s="51"/>
      <c r="M30" s="79"/>
      <c r="N30" s="79"/>
      <c r="O30" s="79"/>
      <c r="P30" s="79"/>
      <c r="Q30" s="79"/>
      <c r="R30" s="79"/>
      <c r="S30" s="79"/>
      <c r="T30" s="79"/>
      <c r="U30" s="79"/>
    </row>
    <row r="31" spans="2:21">
      <c r="B31" s="52" t="s">
        <v>0</v>
      </c>
      <c r="C31" s="52" t="s">
        <v>1</v>
      </c>
      <c r="D31" s="52" t="s">
        <v>90</v>
      </c>
      <c r="E31" s="52" t="s">
        <v>2</v>
      </c>
      <c r="F31" s="52" t="s">
        <v>3</v>
      </c>
      <c r="G31" s="52" t="s">
        <v>78</v>
      </c>
      <c r="H31" s="53" t="s">
        <v>4</v>
      </c>
      <c r="I31" s="54" t="s">
        <v>99</v>
      </c>
      <c r="J31" s="55" t="s">
        <v>83</v>
      </c>
      <c r="K31" s="56" t="s">
        <v>84</v>
      </c>
      <c r="L31" s="56" t="s">
        <v>87</v>
      </c>
      <c r="M31" s="57" t="s">
        <v>88</v>
      </c>
      <c r="N31" s="58" t="s">
        <v>89</v>
      </c>
      <c r="O31" s="59" t="s">
        <v>91</v>
      </c>
      <c r="P31" s="59" t="s">
        <v>94</v>
      </c>
      <c r="Q31" s="60" t="s">
        <v>95</v>
      </c>
      <c r="R31" s="58" t="s">
        <v>97</v>
      </c>
      <c r="S31" s="60" t="s">
        <v>98</v>
      </c>
      <c r="T31" s="59" t="s">
        <v>100</v>
      </c>
      <c r="U31" s="60" t="s">
        <v>101</v>
      </c>
    </row>
    <row r="32" spans="2:21">
      <c r="B32" s="61">
        <v>1</v>
      </c>
      <c r="C32" s="62" t="s">
        <v>24</v>
      </c>
      <c r="D32" s="63">
        <v>16</v>
      </c>
      <c r="E32" s="63">
        <v>20</v>
      </c>
      <c r="F32" s="63">
        <v>11273</v>
      </c>
      <c r="G32" s="63">
        <v>12553</v>
      </c>
      <c r="H32" s="64">
        <v>196.140625</v>
      </c>
      <c r="I32" s="71">
        <v>3178</v>
      </c>
      <c r="J32" s="66">
        <v>796</v>
      </c>
      <c r="K32" s="61">
        <v>762</v>
      </c>
      <c r="L32" s="61">
        <v>788</v>
      </c>
      <c r="M32" s="67">
        <v>758</v>
      </c>
      <c r="N32" s="66">
        <v>818</v>
      </c>
      <c r="O32" s="63">
        <v>743</v>
      </c>
      <c r="P32" s="63">
        <v>803</v>
      </c>
      <c r="Q32" s="68">
        <v>806</v>
      </c>
      <c r="R32" s="80">
        <v>873</v>
      </c>
      <c r="S32" s="63">
        <v>707</v>
      </c>
      <c r="T32" s="63">
        <v>777</v>
      </c>
      <c r="U32" s="67">
        <v>744</v>
      </c>
    </row>
    <row r="33" spans="2:21">
      <c r="B33" s="61">
        <v>2</v>
      </c>
      <c r="C33" s="62" t="s">
        <v>25</v>
      </c>
      <c r="D33" s="63">
        <v>16</v>
      </c>
      <c r="E33" s="63">
        <v>13</v>
      </c>
      <c r="F33" s="63">
        <v>11396</v>
      </c>
      <c r="G33" s="63">
        <v>12228</v>
      </c>
      <c r="H33" s="64">
        <v>191.0625</v>
      </c>
      <c r="I33" s="71">
        <v>3055</v>
      </c>
      <c r="J33" s="66">
        <v>785</v>
      </c>
      <c r="K33" s="61">
        <v>714</v>
      </c>
      <c r="L33" s="61">
        <v>784</v>
      </c>
      <c r="M33" s="67">
        <v>702</v>
      </c>
      <c r="N33" s="66">
        <v>723</v>
      </c>
      <c r="O33" s="63">
        <v>783</v>
      </c>
      <c r="P33" s="63">
        <v>766</v>
      </c>
      <c r="Q33" s="68">
        <v>812</v>
      </c>
      <c r="R33" s="66">
        <v>813</v>
      </c>
      <c r="S33" s="63">
        <v>799</v>
      </c>
      <c r="T33" s="63">
        <v>782</v>
      </c>
      <c r="U33" s="67">
        <v>710</v>
      </c>
    </row>
    <row r="34" spans="2:21">
      <c r="B34" s="61">
        <v>3</v>
      </c>
      <c r="C34" s="62" t="s">
        <v>34</v>
      </c>
      <c r="D34" s="63">
        <v>16</v>
      </c>
      <c r="E34" s="63">
        <v>16</v>
      </c>
      <c r="F34" s="63">
        <v>10788</v>
      </c>
      <c r="G34" s="63">
        <v>11812</v>
      </c>
      <c r="H34" s="64">
        <v>184.5625</v>
      </c>
      <c r="I34" s="71">
        <v>2898</v>
      </c>
      <c r="J34" s="66">
        <v>750</v>
      </c>
      <c r="K34" s="61">
        <v>748</v>
      </c>
      <c r="L34" s="61">
        <v>813</v>
      </c>
      <c r="M34" s="67">
        <v>715</v>
      </c>
      <c r="N34" s="66">
        <v>660</v>
      </c>
      <c r="O34" s="63">
        <v>769</v>
      </c>
      <c r="P34" s="63">
        <v>735</v>
      </c>
      <c r="Q34" s="68">
        <v>759</v>
      </c>
      <c r="R34" s="66">
        <v>755</v>
      </c>
      <c r="S34" s="63">
        <v>764</v>
      </c>
      <c r="T34" s="63">
        <v>732</v>
      </c>
      <c r="U34" s="67">
        <v>714</v>
      </c>
    </row>
    <row r="35" spans="2:21">
      <c r="B35" s="61">
        <v>4</v>
      </c>
      <c r="C35" s="62" t="s">
        <v>29</v>
      </c>
      <c r="D35" s="63">
        <v>15</v>
      </c>
      <c r="E35" s="63">
        <v>22</v>
      </c>
      <c r="F35" s="63">
        <v>9494</v>
      </c>
      <c r="G35" s="63">
        <v>10814</v>
      </c>
      <c r="H35" s="64">
        <v>180.23333333333332</v>
      </c>
      <c r="I35" s="71">
        <v>2863</v>
      </c>
      <c r="J35" s="66">
        <v>728</v>
      </c>
      <c r="K35" s="61">
        <v>740</v>
      </c>
      <c r="L35" s="61">
        <v>685</v>
      </c>
      <c r="M35" s="67">
        <v>631</v>
      </c>
      <c r="N35" s="66">
        <v>740</v>
      </c>
      <c r="O35" s="63">
        <v>755</v>
      </c>
      <c r="P35" s="63"/>
      <c r="Q35" s="68">
        <v>813</v>
      </c>
      <c r="R35" s="66">
        <v>693</v>
      </c>
      <c r="S35" s="63">
        <v>706</v>
      </c>
      <c r="T35" s="63">
        <v>730</v>
      </c>
      <c r="U35" s="67">
        <v>719</v>
      </c>
    </row>
    <row r="36" spans="2:21">
      <c r="B36" s="61">
        <v>5</v>
      </c>
      <c r="C36" s="62" t="s">
        <v>23</v>
      </c>
      <c r="D36" s="63">
        <v>14</v>
      </c>
      <c r="E36" s="63">
        <v>7</v>
      </c>
      <c r="F36" s="63">
        <v>10250</v>
      </c>
      <c r="G36" s="63">
        <v>10642</v>
      </c>
      <c r="H36" s="64">
        <v>190.03571428571428</v>
      </c>
      <c r="I36" s="71">
        <v>2723</v>
      </c>
      <c r="J36" s="66">
        <v>762</v>
      </c>
      <c r="K36" s="61">
        <v>674</v>
      </c>
      <c r="L36" s="61">
        <v>786</v>
      </c>
      <c r="M36" s="67"/>
      <c r="N36" s="66">
        <v>712</v>
      </c>
      <c r="O36" s="63">
        <v>719</v>
      </c>
      <c r="P36" s="63">
        <v>741</v>
      </c>
      <c r="Q36" s="68">
        <v>817</v>
      </c>
      <c r="R36" s="66">
        <v>802</v>
      </c>
      <c r="S36" s="63">
        <v>720</v>
      </c>
      <c r="T36" s="63">
        <v>778</v>
      </c>
      <c r="U36" s="67"/>
    </row>
    <row r="37" spans="2:21">
      <c r="B37" s="61">
        <v>6</v>
      </c>
      <c r="C37" s="62" t="s">
        <v>36</v>
      </c>
      <c r="D37" s="63">
        <v>16</v>
      </c>
      <c r="E37" s="63">
        <v>25</v>
      </c>
      <c r="F37" s="63">
        <v>9019</v>
      </c>
      <c r="G37" s="63">
        <v>10619</v>
      </c>
      <c r="H37" s="64">
        <v>165.921875</v>
      </c>
      <c r="I37" s="71">
        <v>3131</v>
      </c>
      <c r="J37" s="66">
        <v>605</v>
      </c>
      <c r="K37" s="61">
        <v>734</v>
      </c>
      <c r="L37" s="61">
        <v>618</v>
      </c>
      <c r="M37" s="67">
        <v>623</v>
      </c>
      <c r="N37" s="66">
        <v>631</v>
      </c>
      <c r="O37" s="63">
        <v>673</v>
      </c>
      <c r="P37" s="63">
        <v>663</v>
      </c>
      <c r="Q37" s="68">
        <v>638</v>
      </c>
      <c r="R37" s="66">
        <v>696</v>
      </c>
      <c r="S37" s="63">
        <v>716</v>
      </c>
      <c r="T37" s="63">
        <v>673</v>
      </c>
      <c r="U37" s="67">
        <v>703</v>
      </c>
    </row>
    <row r="38" spans="2:21">
      <c r="B38" s="61">
        <v>7</v>
      </c>
      <c r="C38" s="62" t="s">
        <v>38</v>
      </c>
      <c r="D38" s="63">
        <v>15</v>
      </c>
      <c r="E38" s="63">
        <v>10</v>
      </c>
      <c r="F38" s="63">
        <v>9958</v>
      </c>
      <c r="G38" s="63">
        <v>10558</v>
      </c>
      <c r="H38" s="64">
        <v>175.96666666666667</v>
      </c>
      <c r="I38" s="71">
        <v>2874</v>
      </c>
      <c r="J38" s="66">
        <v>708</v>
      </c>
      <c r="K38" s="61">
        <v>744</v>
      </c>
      <c r="L38" s="61">
        <v>750</v>
      </c>
      <c r="M38" s="67">
        <v>641</v>
      </c>
      <c r="N38" s="66">
        <v>677</v>
      </c>
      <c r="O38" s="63">
        <v>716</v>
      </c>
      <c r="P38" s="63">
        <v>749</v>
      </c>
      <c r="Q38" s="68">
        <v>752</v>
      </c>
      <c r="R38" s="66">
        <v>686</v>
      </c>
      <c r="S38" s="63">
        <v>728</v>
      </c>
      <c r="T38" s="63"/>
      <c r="U38" s="67">
        <v>684</v>
      </c>
    </row>
    <row r="39" spans="2:21">
      <c r="B39" s="61">
        <v>8</v>
      </c>
      <c r="C39" s="62" t="s">
        <v>37</v>
      </c>
      <c r="D39" s="63">
        <v>15</v>
      </c>
      <c r="E39" s="63">
        <v>21</v>
      </c>
      <c r="F39" s="63">
        <v>9069</v>
      </c>
      <c r="G39" s="63">
        <v>10329</v>
      </c>
      <c r="H39" s="64">
        <v>172.15</v>
      </c>
      <c r="I39" s="71">
        <v>2646</v>
      </c>
      <c r="J39" s="66">
        <v>690</v>
      </c>
      <c r="K39" s="61">
        <v>740</v>
      </c>
      <c r="L39" s="61">
        <v>750</v>
      </c>
      <c r="M39" s="67"/>
      <c r="N39" s="66">
        <v>681</v>
      </c>
      <c r="O39" s="63">
        <v>641</v>
      </c>
      <c r="P39" s="63">
        <v>749</v>
      </c>
      <c r="Q39" s="68">
        <v>647</v>
      </c>
      <c r="R39" s="66">
        <v>674</v>
      </c>
      <c r="S39" s="63">
        <v>729</v>
      </c>
      <c r="T39" s="63">
        <v>669</v>
      </c>
      <c r="U39" s="67">
        <v>697</v>
      </c>
    </row>
    <row r="40" spans="2:21">
      <c r="B40" s="61">
        <v>9</v>
      </c>
      <c r="C40" s="62" t="s">
        <v>31</v>
      </c>
      <c r="D40" s="63">
        <v>14</v>
      </c>
      <c r="E40" s="63">
        <v>14</v>
      </c>
      <c r="F40" s="63">
        <v>9393</v>
      </c>
      <c r="G40" s="63">
        <v>10177</v>
      </c>
      <c r="H40" s="64">
        <v>181.73214285714286</v>
      </c>
      <c r="I40" s="71">
        <v>2834</v>
      </c>
      <c r="J40" s="66">
        <v>610</v>
      </c>
      <c r="K40" s="61">
        <v>678</v>
      </c>
      <c r="L40" s="61">
        <v>801</v>
      </c>
      <c r="M40" s="67">
        <v>744</v>
      </c>
      <c r="N40" s="66">
        <v>739</v>
      </c>
      <c r="O40" s="63">
        <v>710</v>
      </c>
      <c r="P40" s="63">
        <v>833</v>
      </c>
      <c r="Q40" s="68">
        <v>765</v>
      </c>
      <c r="R40" s="66">
        <v>703</v>
      </c>
      <c r="S40" s="63">
        <v>731</v>
      </c>
      <c r="T40" s="63"/>
      <c r="U40" s="67"/>
    </row>
    <row r="41" spans="2:21">
      <c r="B41" s="61">
        <v>10</v>
      </c>
      <c r="C41" s="62" t="s">
        <v>33</v>
      </c>
      <c r="D41" s="63">
        <v>15</v>
      </c>
      <c r="E41" s="63">
        <v>6</v>
      </c>
      <c r="F41" s="63">
        <v>9698</v>
      </c>
      <c r="G41" s="63">
        <v>10058</v>
      </c>
      <c r="H41" s="64">
        <v>167.63333333333333</v>
      </c>
      <c r="I41" s="71">
        <v>2662</v>
      </c>
      <c r="J41" s="66">
        <v>695</v>
      </c>
      <c r="K41" s="61">
        <v>627</v>
      </c>
      <c r="L41" s="61">
        <v>667</v>
      </c>
      <c r="M41" s="67">
        <v>647</v>
      </c>
      <c r="N41" s="66">
        <v>634</v>
      </c>
      <c r="O41" s="63">
        <v>647</v>
      </c>
      <c r="P41" s="63">
        <v>652</v>
      </c>
      <c r="Q41" s="68">
        <v>712</v>
      </c>
      <c r="R41" s="66">
        <v>682</v>
      </c>
      <c r="S41" s="63">
        <v>689</v>
      </c>
      <c r="T41" s="63">
        <v>750</v>
      </c>
      <c r="U41" s="67">
        <v>685</v>
      </c>
    </row>
    <row r="42" spans="2:21">
      <c r="B42" s="61">
        <v>11</v>
      </c>
      <c r="C42" s="62" t="s">
        <v>73</v>
      </c>
      <c r="D42" s="63">
        <v>14</v>
      </c>
      <c r="E42" s="63">
        <v>17</v>
      </c>
      <c r="F42" s="63">
        <v>8827</v>
      </c>
      <c r="G42" s="63">
        <v>9779</v>
      </c>
      <c r="H42" s="64">
        <v>174.625</v>
      </c>
      <c r="I42" s="71">
        <v>2920</v>
      </c>
      <c r="J42" s="66">
        <v>692</v>
      </c>
      <c r="K42" s="61">
        <v>767</v>
      </c>
      <c r="L42" s="61">
        <v>656</v>
      </c>
      <c r="M42" s="67">
        <v>601</v>
      </c>
      <c r="N42" s="66">
        <v>668</v>
      </c>
      <c r="O42" s="63">
        <v>737</v>
      </c>
      <c r="P42" s="63">
        <v>694</v>
      </c>
      <c r="Q42" s="68">
        <v>713</v>
      </c>
      <c r="R42" s="66">
        <v>719</v>
      </c>
      <c r="S42" s="63"/>
      <c r="T42" s="63"/>
      <c r="U42" s="67">
        <v>698</v>
      </c>
    </row>
    <row r="43" spans="2:21">
      <c r="B43" s="61">
        <v>12</v>
      </c>
      <c r="C43" s="62" t="s">
        <v>80</v>
      </c>
      <c r="D43" s="63">
        <v>13</v>
      </c>
      <c r="E43" s="63">
        <v>8</v>
      </c>
      <c r="F43" s="63">
        <v>9102</v>
      </c>
      <c r="G43" s="63">
        <v>9518</v>
      </c>
      <c r="H43" s="64">
        <v>183.03846153846155</v>
      </c>
      <c r="I43" s="71">
        <v>1971</v>
      </c>
      <c r="J43" s="66">
        <v>801</v>
      </c>
      <c r="K43" s="61">
        <v>717</v>
      </c>
      <c r="L43" s="61">
        <v>816</v>
      </c>
      <c r="M43" s="67"/>
      <c r="N43" s="66">
        <v>683</v>
      </c>
      <c r="O43" s="63">
        <v>799</v>
      </c>
      <c r="P43" s="63">
        <v>670</v>
      </c>
      <c r="Q43" s="68">
        <v>667</v>
      </c>
      <c r="R43" s="66">
        <v>640</v>
      </c>
      <c r="S43" s="63">
        <v>715</v>
      </c>
      <c r="T43" s="63">
        <v>759</v>
      </c>
      <c r="U43" s="67">
        <v>788</v>
      </c>
    </row>
    <row r="44" spans="2:21">
      <c r="B44" s="61">
        <v>13</v>
      </c>
      <c r="C44" s="62" t="s">
        <v>28</v>
      </c>
      <c r="D44" s="63">
        <v>12</v>
      </c>
      <c r="E44" s="63">
        <v>20</v>
      </c>
      <c r="F44" s="63">
        <v>7879</v>
      </c>
      <c r="G44" s="63">
        <v>8839</v>
      </c>
      <c r="H44" s="64">
        <v>184.14583333333334</v>
      </c>
      <c r="I44" s="71">
        <v>1463</v>
      </c>
      <c r="J44" s="66"/>
      <c r="K44" s="61"/>
      <c r="L44" s="61"/>
      <c r="M44" s="67"/>
      <c r="N44" s="66">
        <v>754</v>
      </c>
      <c r="O44" s="63">
        <v>704</v>
      </c>
      <c r="P44" s="63">
        <v>654</v>
      </c>
      <c r="Q44" s="68">
        <v>724</v>
      </c>
      <c r="R44" s="66">
        <v>678</v>
      </c>
      <c r="S44" s="63">
        <v>741</v>
      </c>
      <c r="T44" s="63">
        <v>733</v>
      </c>
      <c r="U44" s="67">
        <v>720</v>
      </c>
    </row>
    <row r="45" spans="2:21">
      <c r="B45" s="61">
        <v>14</v>
      </c>
      <c r="C45" s="62" t="s">
        <v>35</v>
      </c>
      <c r="D45" s="63">
        <v>12</v>
      </c>
      <c r="E45" s="63">
        <v>16</v>
      </c>
      <c r="F45" s="63">
        <v>8046</v>
      </c>
      <c r="G45" s="63">
        <v>8814</v>
      </c>
      <c r="H45" s="64">
        <v>183.625</v>
      </c>
      <c r="I45" s="71">
        <v>3131</v>
      </c>
      <c r="J45" s="65">
        <v>896</v>
      </c>
      <c r="K45" s="61">
        <v>692</v>
      </c>
      <c r="L45" s="61">
        <v>713</v>
      </c>
      <c r="M45" s="67">
        <v>682</v>
      </c>
      <c r="N45" s="66">
        <v>703</v>
      </c>
      <c r="O45" s="63">
        <v>805</v>
      </c>
      <c r="P45" s="63">
        <v>762</v>
      </c>
      <c r="Q45" s="68">
        <v>641</v>
      </c>
      <c r="R45" s="66"/>
      <c r="S45" s="63"/>
      <c r="T45" s="63"/>
      <c r="U45" s="67"/>
    </row>
    <row r="46" spans="2:21">
      <c r="B46" s="61">
        <v>15</v>
      </c>
      <c r="C46" s="62" t="s">
        <v>26</v>
      </c>
      <c r="D46" s="63">
        <v>12</v>
      </c>
      <c r="E46" s="63">
        <v>14</v>
      </c>
      <c r="F46" s="63">
        <v>8044</v>
      </c>
      <c r="G46" s="63">
        <v>8716</v>
      </c>
      <c r="H46" s="64">
        <v>181.58333333333334</v>
      </c>
      <c r="I46" s="71">
        <v>1535</v>
      </c>
      <c r="J46" s="66"/>
      <c r="K46" s="61">
        <v>746</v>
      </c>
      <c r="L46" s="61"/>
      <c r="M46" s="67">
        <v>694</v>
      </c>
      <c r="N46" s="66">
        <v>794</v>
      </c>
      <c r="O46" s="63">
        <v>652</v>
      </c>
      <c r="P46" s="63">
        <v>780</v>
      </c>
      <c r="Q46" s="68">
        <v>694</v>
      </c>
      <c r="R46" s="66">
        <v>738</v>
      </c>
      <c r="S46" s="63">
        <v>647</v>
      </c>
      <c r="T46" s="63">
        <v>639</v>
      </c>
      <c r="U46" s="67">
        <v>797</v>
      </c>
    </row>
    <row r="47" spans="2:21">
      <c r="B47" s="61">
        <v>16</v>
      </c>
      <c r="C47" s="62" t="s">
        <v>30</v>
      </c>
      <c r="D47" s="63">
        <v>11</v>
      </c>
      <c r="E47" s="63">
        <v>22</v>
      </c>
      <c r="F47" s="63">
        <v>6951</v>
      </c>
      <c r="G47" s="63">
        <v>7919</v>
      </c>
      <c r="H47" s="64">
        <v>179.97727272727272</v>
      </c>
      <c r="I47" s="71">
        <v>751</v>
      </c>
      <c r="J47" s="66">
        <v>816</v>
      </c>
      <c r="K47" s="61">
        <v>761</v>
      </c>
      <c r="L47" s="61">
        <v>776</v>
      </c>
      <c r="M47" s="67">
        <v>703</v>
      </c>
      <c r="N47" s="66">
        <v>698</v>
      </c>
      <c r="O47" s="63">
        <v>732</v>
      </c>
      <c r="P47" s="63">
        <v>687</v>
      </c>
      <c r="Q47" s="68">
        <v>708</v>
      </c>
      <c r="R47" s="66"/>
      <c r="S47" s="63"/>
      <c r="T47" s="63">
        <v>614</v>
      </c>
      <c r="U47" s="67">
        <v>673</v>
      </c>
    </row>
    <row r="48" spans="2:21">
      <c r="B48" s="61">
        <v>17</v>
      </c>
      <c r="C48" s="62" t="s">
        <v>32</v>
      </c>
      <c r="D48" s="63">
        <v>7</v>
      </c>
      <c r="E48" s="63">
        <v>10</v>
      </c>
      <c r="F48" s="63">
        <v>4685</v>
      </c>
      <c r="G48" s="63">
        <v>4965</v>
      </c>
      <c r="H48" s="64">
        <v>177.32142857142858</v>
      </c>
      <c r="I48" s="71">
        <v>2135</v>
      </c>
      <c r="J48" s="66">
        <v>714</v>
      </c>
      <c r="K48" s="61">
        <v>716</v>
      </c>
      <c r="L48" s="61">
        <v>679</v>
      </c>
      <c r="M48" s="67"/>
      <c r="N48" s="66"/>
      <c r="O48" s="63"/>
      <c r="P48" s="63"/>
      <c r="Q48" s="68"/>
      <c r="R48" s="66"/>
      <c r="S48" s="63"/>
      <c r="T48" s="63"/>
      <c r="U48" s="67">
        <v>721</v>
      </c>
    </row>
    <row r="49" spans="2:21">
      <c r="B49" s="61">
        <v>18</v>
      </c>
      <c r="C49" s="62" t="s">
        <v>27</v>
      </c>
      <c r="D49" s="63">
        <v>1</v>
      </c>
      <c r="E49" s="63">
        <v>11</v>
      </c>
      <c r="F49" s="63">
        <v>727</v>
      </c>
      <c r="G49" s="63">
        <v>771</v>
      </c>
      <c r="H49" s="64">
        <v>192.75</v>
      </c>
      <c r="I49" s="71">
        <v>771</v>
      </c>
      <c r="J49" s="66"/>
      <c r="K49" s="61"/>
      <c r="L49" s="61"/>
      <c r="M49" s="67"/>
      <c r="N49" s="66"/>
      <c r="O49" s="63"/>
      <c r="P49" s="63"/>
      <c r="Q49" s="68"/>
      <c r="R49" s="66"/>
      <c r="S49" s="63"/>
      <c r="T49" s="63"/>
      <c r="U49" s="67"/>
    </row>
    <row r="50" spans="2:21" ht="19" thickBot="1">
      <c r="B50" s="61">
        <v>19</v>
      </c>
      <c r="C50" s="62" t="s">
        <v>74</v>
      </c>
      <c r="D50" s="63">
        <v>1</v>
      </c>
      <c r="E50" s="63">
        <v>16</v>
      </c>
      <c r="F50" s="63">
        <v>651</v>
      </c>
      <c r="G50" s="63">
        <v>715</v>
      </c>
      <c r="H50" s="64">
        <v>178.75</v>
      </c>
      <c r="I50" s="81">
        <v>715</v>
      </c>
      <c r="J50" s="72"/>
      <c r="K50" s="82"/>
      <c r="L50" s="82"/>
      <c r="M50" s="74"/>
      <c r="N50" s="72"/>
      <c r="O50" s="73"/>
      <c r="P50" s="73"/>
      <c r="Q50" s="83"/>
      <c r="R50" s="72"/>
      <c r="S50" s="73"/>
      <c r="T50" s="73"/>
      <c r="U50" s="74"/>
    </row>
    <row r="51" spans="2:21">
      <c r="B51" s="75"/>
      <c r="C51" s="76"/>
      <c r="D51" s="77"/>
      <c r="E51" s="77"/>
      <c r="F51" s="77"/>
      <c r="G51" s="77"/>
      <c r="H51" s="78"/>
      <c r="I51" s="79"/>
      <c r="J51" s="79"/>
      <c r="K51" s="75"/>
      <c r="L51" s="75"/>
      <c r="M51" s="79"/>
      <c r="N51" s="79"/>
      <c r="O51" s="79"/>
      <c r="P51" s="79"/>
      <c r="Q51" s="79"/>
      <c r="R51" s="79"/>
      <c r="S51" s="79"/>
      <c r="T51" s="79"/>
      <c r="U51" s="79"/>
    </row>
    <row r="52" spans="2:21" ht="19" thickBot="1">
      <c r="B52" s="51" t="s">
        <v>39</v>
      </c>
      <c r="C52" s="76"/>
      <c r="D52" s="77"/>
      <c r="E52" s="77"/>
      <c r="F52" s="77"/>
      <c r="G52" s="77"/>
      <c r="H52" s="78"/>
      <c r="I52" s="79"/>
      <c r="J52" s="79"/>
      <c r="K52" s="51"/>
      <c r="L52" s="51"/>
      <c r="M52" s="79"/>
      <c r="N52" s="79"/>
      <c r="O52" s="79"/>
      <c r="P52" s="79"/>
      <c r="Q52" s="79"/>
      <c r="R52" s="79"/>
      <c r="S52" s="79"/>
      <c r="T52" s="79"/>
      <c r="U52" s="79"/>
    </row>
    <row r="53" spans="2:21">
      <c r="B53" s="52" t="s">
        <v>0</v>
      </c>
      <c r="C53" s="52" t="s">
        <v>1</v>
      </c>
      <c r="D53" s="52" t="s">
        <v>90</v>
      </c>
      <c r="E53" s="52" t="s">
        <v>2</v>
      </c>
      <c r="F53" s="52" t="s">
        <v>3</v>
      </c>
      <c r="G53" s="52" t="s">
        <v>78</v>
      </c>
      <c r="H53" s="53" t="s">
        <v>4</v>
      </c>
      <c r="I53" s="54" t="s">
        <v>99</v>
      </c>
      <c r="J53" s="55" t="s">
        <v>83</v>
      </c>
      <c r="K53" s="56" t="s">
        <v>84</v>
      </c>
      <c r="L53" s="56" t="s">
        <v>87</v>
      </c>
      <c r="M53" s="57" t="s">
        <v>88</v>
      </c>
      <c r="N53" s="58" t="s">
        <v>89</v>
      </c>
      <c r="O53" s="59" t="s">
        <v>91</v>
      </c>
      <c r="P53" s="59" t="s">
        <v>94</v>
      </c>
      <c r="Q53" s="60" t="s">
        <v>95</v>
      </c>
      <c r="R53" s="58" t="s">
        <v>97</v>
      </c>
      <c r="S53" s="60" t="s">
        <v>98</v>
      </c>
      <c r="T53" s="59" t="s">
        <v>100</v>
      </c>
      <c r="U53" s="60" t="s">
        <v>101</v>
      </c>
    </row>
    <row r="54" spans="2:21">
      <c r="B54" s="61">
        <v>1</v>
      </c>
      <c r="C54" s="62" t="s">
        <v>50</v>
      </c>
      <c r="D54" s="63">
        <v>16</v>
      </c>
      <c r="E54" s="63">
        <v>15</v>
      </c>
      <c r="F54" s="63">
        <v>9915</v>
      </c>
      <c r="G54" s="63">
        <v>10875</v>
      </c>
      <c r="H54" s="64">
        <v>169.921875</v>
      </c>
      <c r="I54" s="71">
        <v>3063</v>
      </c>
      <c r="J54" s="66">
        <v>633</v>
      </c>
      <c r="K54" s="61">
        <v>674</v>
      </c>
      <c r="L54" s="61">
        <v>718</v>
      </c>
      <c r="M54" s="67">
        <v>673</v>
      </c>
      <c r="N54" s="66">
        <v>733</v>
      </c>
      <c r="O54" s="63">
        <v>704</v>
      </c>
      <c r="P54" s="63">
        <v>587</v>
      </c>
      <c r="Q54" s="68">
        <v>754</v>
      </c>
      <c r="R54" s="66">
        <v>637</v>
      </c>
      <c r="S54" s="63">
        <v>692</v>
      </c>
      <c r="T54" s="63">
        <v>605</v>
      </c>
      <c r="U54" s="67">
        <v>699</v>
      </c>
    </row>
    <row r="55" spans="2:21">
      <c r="B55" s="61">
        <v>2</v>
      </c>
      <c r="C55" s="62" t="s">
        <v>42</v>
      </c>
      <c r="D55" s="63">
        <v>15</v>
      </c>
      <c r="E55" s="63">
        <v>8</v>
      </c>
      <c r="F55" s="63">
        <v>10281</v>
      </c>
      <c r="G55" s="63">
        <v>10761</v>
      </c>
      <c r="H55" s="64">
        <v>179.35</v>
      </c>
      <c r="I55" s="71">
        <v>2766</v>
      </c>
      <c r="J55" s="66">
        <v>636</v>
      </c>
      <c r="K55" s="61">
        <v>685</v>
      </c>
      <c r="L55" s="61">
        <v>708</v>
      </c>
      <c r="M55" s="67">
        <v>735</v>
      </c>
      <c r="N55" s="66">
        <v>686</v>
      </c>
      <c r="O55" s="63">
        <v>713</v>
      </c>
      <c r="P55" s="63">
        <v>702</v>
      </c>
      <c r="Q55" s="68">
        <v>724</v>
      </c>
      <c r="R55" s="66">
        <v>707</v>
      </c>
      <c r="S55" s="63">
        <v>676</v>
      </c>
      <c r="T55" s="63">
        <v>726</v>
      </c>
      <c r="U55" s="67"/>
    </row>
    <row r="56" spans="2:21">
      <c r="B56" s="61">
        <v>3</v>
      </c>
      <c r="C56" s="62" t="s">
        <v>43</v>
      </c>
      <c r="D56" s="63">
        <v>16</v>
      </c>
      <c r="E56" s="63">
        <v>4</v>
      </c>
      <c r="F56" s="63">
        <v>10502</v>
      </c>
      <c r="G56" s="63">
        <v>10758</v>
      </c>
      <c r="H56" s="64">
        <v>168.09375</v>
      </c>
      <c r="I56" s="71">
        <v>2784</v>
      </c>
      <c r="J56" s="66">
        <v>609</v>
      </c>
      <c r="K56" s="61">
        <v>649</v>
      </c>
      <c r="L56" s="61">
        <v>650</v>
      </c>
      <c r="M56" s="67">
        <v>624</v>
      </c>
      <c r="N56" s="66">
        <v>602</v>
      </c>
      <c r="O56" s="63">
        <v>674</v>
      </c>
      <c r="P56" s="63">
        <v>711</v>
      </c>
      <c r="Q56" s="68">
        <v>665</v>
      </c>
      <c r="R56" s="66">
        <v>677</v>
      </c>
      <c r="S56" s="63">
        <v>731</v>
      </c>
      <c r="T56" s="63">
        <v>675</v>
      </c>
      <c r="U56" s="67">
        <v>689</v>
      </c>
    </row>
    <row r="57" spans="2:21">
      <c r="B57" s="61">
        <v>4</v>
      </c>
      <c r="C57" s="62" t="s">
        <v>47</v>
      </c>
      <c r="D57" s="63">
        <v>16</v>
      </c>
      <c r="E57" s="63">
        <v>16</v>
      </c>
      <c r="F57" s="63">
        <v>9691</v>
      </c>
      <c r="G57" s="63">
        <v>10715</v>
      </c>
      <c r="H57" s="64">
        <v>167.421875</v>
      </c>
      <c r="I57" s="71">
        <v>2802</v>
      </c>
      <c r="J57" s="66">
        <v>638</v>
      </c>
      <c r="K57" s="61">
        <v>648</v>
      </c>
      <c r="L57" s="61">
        <v>614</v>
      </c>
      <c r="M57" s="67">
        <v>656</v>
      </c>
      <c r="N57" s="66">
        <v>622</v>
      </c>
      <c r="O57" s="63">
        <v>744</v>
      </c>
      <c r="P57" s="63">
        <v>670</v>
      </c>
      <c r="Q57" s="68">
        <v>713</v>
      </c>
      <c r="R57" s="66">
        <v>744</v>
      </c>
      <c r="S57" s="63">
        <v>639</v>
      </c>
      <c r="T57" s="63">
        <v>653</v>
      </c>
      <c r="U57" s="67">
        <v>590</v>
      </c>
    </row>
    <row r="58" spans="2:21">
      <c r="B58" s="61">
        <v>5</v>
      </c>
      <c r="C58" s="62" t="s">
        <v>49</v>
      </c>
      <c r="D58" s="63">
        <v>16</v>
      </c>
      <c r="E58" s="63">
        <v>13</v>
      </c>
      <c r="F58" s="63">
        <v>9520</v>
      </c>
      <c r="G58" s="63">
        <v>10352</v>
      </c>
      <c r="H58" s="64">
        <v>161.75</v>
      </c>
      <c r="I58" s="71">
        <v>2565</v>
      </c>
      <c r="J58" s="66">
        <v>650</v>
      </c>
      <c r="K58" s="61">
        <v>605</v>
      </c>
      <c r="L58" s="61">
        <v>658</v>
      </c>
      <c r="M58" s="67">
        <v>662</v>
      </c>
      <c r="N58" s="66">
        <v>717</v>
      </c>
      <c r="O58" s="63">
        <v>736</v>
      </c>
      <c r="P58" s="63">
        <v>619</v>
      </c>
      <c r="Q58" s="68">
        <v>562</v>
      </c>
      <c r="R58" s="66">
        <v>657</v>
      </c>
      <c r="S58" s="63">
        <v>618</v>
      </c>
      <c r="T58" s="63">
        <v>691</v>
      </c>
      <c r="U58" s="67">
        <v>612</v>
      </c>
    </row>
    <row r="59" spans="2:21">
      <c r="B59" s="61">
        <v>6</v>
      </c>
      <c r="C59" s="62" t="s">
        <v>46</v>
      </c>
      <c r="D59" s="63">
        <v>15</v>
      </c>
      <c r="E59" s="63">
        <v>25</v>
      </c>
      <c r="F59" s="63">
        <v>8759</v>
      </c>
      <c r="G59" s="63">
        <v>10259</v>
      </c>
      <c r="H59" s="64">
        <v>170.98333333333332</v>
      </c>
      <c r="I59" s="71">
        <v>2703</v>
      </c>
      <c r="J59" s="66">
        <v>728</v>
      </c>
      <c r="K59" s="61">
        <v>764</v>
      </c>
      <c r="L59" s="61"/>
      <c r="M59" s="67">
        <v>650</v>
      </c>
      <c r="N59" s="66">
        <v>672</v>
      </c>
      <c r="O59" s="63">
        <v>703</v>
      </c>
      <c r="P59" s="63">
        <v>728</v>
      </c>
      <c r="Q59" s="68">
        <v>697</v>
      </c>
      <c r="R59" s="66">
        <v>652</v>
      </c>
      <c r="S59" s="63">
        <v>672</v>
      </c>
      <c r="T59" s="63">
        <v>630</v>
      </c>
      <c r="U59" s="67">
        <v>660</v>
      </c>
    </row>
    <row r="60" spans="2:21">
      <c r="B60" s="61">
        <v>7</v>
      </c>
      <c r="C60" s="62" t="s">
        <v>44</v>
      </c>
      <c r="D60" s="63">
        <v>15</v>
      </c>
      <c r="E60" s="63">
        <v>26</v>
      </c>
      <c r="F60" s="63">
        <v>8493</v>
      </c>
      <c r="G60" s="63">
        <v>10053</v>
      </c>
      <c r="H60" s="64">
        <v>167.55</v>
      </c>
      <c r="I60" s="71">
        <v>2776</v>
      </c>
      <c r="J60" s="66">
        <v>610</v>
      </c>
      <c r="K60" s="61">
        <v>658</v>
      </c>
      <c r="L60" s="61">
        <v>708</v>
      </c>
      <c r="M60" s="67">
        <v>695</v>
      </c>
      <c r="N60" s="66">
        <v>672</v>
      </c>
      <c r="O60" s="63">
        <v>682</v>
      </c>
      <c r="P60" s="63"/>
      <c r="Q60" s="68">
        <v>698</v>
      </c>
      <c r="R60" s="66">
        <v>655</v>
      </c>
      <c r="S60" s="63">
        <v>637</v>
      </c>
      <c r="T60" s="63">
        <v>625</v>
      </c>
      <c r="U60" s="67">
        <v>637</v>
      </c>
    </row>
    <row r="61" spans="2:21">
      <c r="B61" s="61">
        <v>8</v>
      </c>
      <c r="C61" s="62" t="s">
        <v>77</v>
      </c>
      <c r="D61" s="63">
        <v>14</v>
      </c>
      <c r="E61" s="63">
        <v>16</v>
      </c>
      <c r="F61" s="63">
        <v>8732</v>
      </c>
      <c r="G61" s="63">
        <v>9628</v>
      </c>
      <c r="H61" s="64">
        <v>171.92857142857142</v>
      </c>
      <c r="I61" s="71">
        <v>2852</v>
      </c>
      <c r="J61" s="66">
        <v>623</v>
      </c>
      <c r="K61" s="61">
        <v>752</v>
      </c>
      <c r="L61" s="61">
        <v>676</v>
      </c>
      <c r="M61" s="67"/>
      <c r="N61" s="66">
        <v>668</v>
      </c>
      <c r="O61" s="63">
        <v>744</v>
      </c>
      <c r="P61" s="63">
        <v>699</v>
      </c>
      <c r="Q61" s="68">
        <v>685</v>
      </c>
      <c r="R61" s="66">
        <v>676</v>
      </c>
      <c r="S61" s="63">
        <v>663</v>
      </c>
      <c r="T61" s="63">
        <v>603</v>
      </c>
      <c r="U61" s="67">
        <v>656</v>
      </c>
    </row>
    <row r="62" spans="2:21">
      <c r="B62" s="61">
        <v>9</v>
      </c>
      <c r="C62" s="62" t="s">
        <v>48</v>
      </c>
      <c r="D62" s="63">
        <v>13</v>
      </c>
      <c r="E62" s="63">
        <v>18</v>
      </c>
      <c r="F62" s="63">
        <v>8523</v>
      </c>
      <c r="G62" s="63">
        <v>9459</v>
      </c>
      <c r="H62" s="64">
        <v>181.90384615384616</v>
      </c>
      <c r="I62" s="71">
        <v>2877</v>
      </c>
      <c r="J62" s="66">
        <v>708</v>
      </c>
      <c r="K62" s="61">
        <v>718</v>
      </c>
      <c r="L62" s="61"/>
      <c r="M62" s="67">
        <v>845</v>
      </c>
      <c r="N62" s="66">
        <v>697</v>
      </c>
      <c r="O62" s="63">
        <v>668</v>
      </c>
      <c r="P62" s="63">
        <v>728</v>
      </c>
      <c r="Q62" s="68"/>
      <c r="R62" s="66">
        <v>712</v>
      </c>
      <c r="S62" s="63">
        <v>765</v>
      </c>
      <c r="T62" s="63"/>
      <c r="U62" s="67">
        <v>766</v>
      </c>
    </row>
    <row r="63" spans="2:21">
      <c r="B63" s="61">
        <v>10</v>
      </c>
      <c r="C63" s="62" t="s">
        <v>40</v>
      </c>
      <c r="D63" s="63">
        <v>12</v>
      </c>
      <c r="E63" s="63">
        <v>24</v>
      </c>
      <c r="F63" s="63">
        <v>7489</v>
      </c>
      <c r="G63" s="63">
        <v>8641</v>
      </c>
      <c r="H63" s="64">
        <v>180.02083333333334</v>
      </c>
      <c r="I63" s="71">
        <v>2183</v>
      </c>
      <c r="J63" s="66">
        <v>785</v>
      </c>
      <c r="K63" s="61">
        <v>658</v>
      </c>
      <c r="L63" s="61">
        <v>756</v>
      </c>
      <c r="M63" s="67">
        <v>718</v>
      </c>
      <c r="N63" s="66">
        <v>734</v>
      </c>
      <c r="O63" s="63">
        <v>707</v>
      </c>
      <c r="P63" s="63">
        <v>672</v>
      </c>
      <c r="Q63" s="68">
        <v>734</v>
      </c>
      <c r="R63" s="66"/>
      <c r="S63" s="63"/>
      <c r="T63" s="63"/>
      <c r="U63" s="67"/>
    </row>
    <row r="64" spans="2:21">
      <c r="B64" s="61">
        <v>11</v>
      </c>
      <c r="C64" s="62" t="s">
        <v>41</v>
      </c>
      <c r="D64" s="63">
        <v>9</v>
      </c>
      <c r="E64" s="63">
        <v>12</v>
      </c>
      <c r="F64" s="63">
        <v>6032</v>
      </c>
      <c r="G64" s="63">
        <v>6464</v>
      </c>
      <c r="H64" s="64">
        <v>179.55555555555554</v>
      </c>
      <c r="I64" s="71">
        <v>2774</v>
      </c>
      <c r="J64" s="66">
        <v>686</v>
      </c>
      <c r="K64" s="61">
        <v>741</v>
      </c>
      <c r="L64" s="61">
        <v>732</v>
      </c>
      <c r="M64" s="67">
        <v>790</v>
      </c>
      <c r="N64" s="66">
        <v>741</v>
      </c>
      <c r="O64" s="63"/>
      <c r="P64" s="63"/>
      <c r="Q64" s="68"/>
      <c r="R64" s="66"/>
      <c r="S64" s="63"/>
      <c r="T64" s="63"/>
      <c r="U64" s="67"/>
    </row>
    <row r="65" spans="2:21">
      <c r="B65" s="61">
        <v>12</v>
      </c>
      <c r="C65" s="62" t="s">
        <v>51</v>
      </c>
      <c r="D65" s="63">
        <v>9</v>
      </c>
      <c r="E65" s="63">
        <v>13</v>
      </c>
      <c r="F65" s="63">
        <v>5073</v>
      </c>
      <c r="G65" s="63">
        <v>5541</v>
      </c>
      <c r="H65" s="64">
        <v>153.91666666666666</v>
      </c>
      <c r="I65" s="71">
        <v>2234</v>
      </c>
      <c r="J65" s="66">
        <v>666</v>
      </c>
      <c r="K65" s="61"/>
      <c r="L65" s="61"/>
      <c r="M65" s="67"/>
      <c r="N65" s="66"/>
      <c r="O65" s="63"/>
      <c r="P65" s="63"/>
      <c r="Q65" s="68"/>
      <c r="R65" s="66">
        <v>628</v>
      </c>
      <c r="S65" s="63">
        <v>646</v>
      </c>
      <c r="T65" s="63">
        <v>594</v>
      </c>
      <c r="U65" s="67">
        <v>550</v>
      </c>
    </row>
    <row r="66" spans="2:21">
      <c r="B66" s="61">
        <v>13</v>
      </c>
      <c r="C66" s="62" t="s">
        <v>75</v>
      </c>
      <c r="D66" s="63">
        <v>7</v>
      </c>
      <c r="E66" s="63">
        <v>16</v>
      </c>
      <c r="F66" s="63">
        <v>4541</v>
      </c>
      <c r="G66" s="63">
        <v>4989</v>
      </c>
      <c r="H66" s="64">
        <v>178.17857142857142</v>
      </c>
      <c r="I66" s="71">
        <v>2457</v>
      </c>
      <c r="J66" s="66">
        <v>646</v>
      </c>
      <c r="K66" s="61"/>
      <c r="L66" s="61">
        <v>682</v>
      </c>
      <c r="M66" s="67">
        <v>694</v>
      </c>
      <c r="N66" s="66">
        <v>733</v>
      </c>
      <c r="O66" s="63"/>
      <c r="P66" s="63"/>
      <c r="Q66" s="68"/>
      <c r="R66" s="66"/>
      <c r="S66" s="63"/>
      <c r="T66" s="63"/>
      <c r="U66" s="67"/>
    </row>
    <row r="67" spans="2:21">
      <c r="B67" s="61">
        <v>14</v>
      </c>
      <c r="C67" s="62" t="s">
        <v>82</v>
      </c>
      <c r="D67" s="63">
        <v>7</v>
      </c>
      <c r="E67" s="63">
        <v>26</v>
      </c>
      <c r="F67" s="63">
        <v>3875</v>
      </c>
      <c r="G67" s="63">
        <v>4603</v>
      </c>
      <c r="H67" s="64">
        <v>164.39285714285714</v>
      </c>
      <c r="I67" s="71">
        <v>2752</v>
      </c>
      <c r="J67" s="66">
        <v>602</v>
      </c>
      <c r="K67" s="61"/>
      <c r="L67" s="61">
        <v>669</v>
      </c>
      <c r="M67" s="67">
        <v>617</v>
      </c>
      <c r="N67" s="66"/>
      <c r="O67" s="63"/>
      <c r="P67" s="63">
        <v>653</v>
      </c>
      <c r="Q67" s="68"/>
      <c r="R67" s="66"/>
      <c r="S67" s="63">
        <v>672</v>
      </c>
      <c r="T67" s="63">
        <v>667</v>
      </c>
      <c r="U67" s="67">
        <v>746</v>
      </c>
    </row>
    <row r="68" spans="2:21">
      <c r="B68" s="61">
        <v>15</v>
      </c>
      <c r="C68" s="62" t="s">
        <v>45</v>
      </c>
      <c r="D68" s="63">
        <v>6</v>
      </c>
      <c r="E68" s="63">
        <v>19</v>
      </c>
      <c r="F68" s="63">
        <v>3600</v>
      </c>
      <c r="G68" s="63">
        <v>4056</v>
      </c>
      <c r="H68" s="64">
        <v>169</v>
      </c>
      <c r="I68" s="71">
        <v>723</v>
      </c>
      <c r="J68" s="66">
        <v>629</v>
      </c>
      <c r="K68" s="61">
        <v>675</v>
      </c>
      <c r="L68" s="61"/>
      <c r="M68" s="67"/>
      <c r="N68" s="66"/>
      <c r="O68" s="63"/>
      <c r="P68" s="63"/>
      <c r="Q68" s="68"/>
      <c r="R68" s="66"/>
      <c r="S68" s="63"/>
      <c r="T68" s="63"/>
      <c r="U68" s="67">
        <v>592</v>
      </c>
    </row>
    <row r="69" spans="2:21" ht="19" thickBot="1">
      <c r="B69" s="61">
        <v>16</v>
      </c>
      <c r="C69" s="62" t="s">
        <v>76</v>
      </c>
      <c r="D69" s="63">
        <v>5</v>
      </c>
      <c r="E69" s="63">
        <v>24</v>
      </c>
      <c r="F69" s="63">
        <v>2886</v>
      </c>
      <c r="G69" s="63">
        <v>3366</v>
      </c>
      <c r="H69" s="64">
        <v>168.3</v>
      </c>
      <c r="I69" s="81">
        <v>1426</v>
      </c>
      <c r="J69" s="72"/>
      <c r="K69" s="82">
        <v>688</v>
      </c>
      <c r="L69" s="82">
        <v>614</v>
      </c>
      <c r="M69" s="74">
        <v>638</v>
      </c>
      <c r="N69" s="72"/>
      <c r="O69" s="73"/>
      <c r="P69" s="73"/>
      <c r="Q69" s="83"/>
      <c r="R69" s="72"/>
      <c r="S69" s="73"/>
      <c r="T69" s="73"/>
      <c r="U69" s="74">
        <v>728</v>
      </c>
    </row>
    <row r="70" spans="2:21">
      <c r="B70" s="51"/>
      <c r="C70" s="76"/>
      <c r="D70" s="77"/>
      <c r="E70" s="77"/>
      <c r="F70" s="77"/>
      <c r="G70" s="77"/>
      <c r="H70" s="78"/>
      <c r="I70" s="79"/>
      <c r="J70" s="77"/>
      <c r="K70" s="51"/>
      <c r="L70" s="51"/>
      <c r="M70" s="51"/>
      <c r="N70" s="51"/>
      <c r="O70" s="79"/>
      <c r="P70" s="79"/>
      <c r="Q70" s="79"/>
      <c r="R70" s="79"/>
      <c r="S70" s="79"/>
      <c r="T70" s="79"/>
      <c r="U70" s="79"/>
    </row>
    <row r="71" spans="2:21" ht="19" thickBot="1">
      <c r="B71" s="51" t="s">
        <v>52</v>
      </c>
      <c r="C71" s="76"/>
      <c r="D71" s="77"/>
      <c r="E71" s="77"/>
      <c r="F71" s="77"/>
      <c r="G71" s="77"/>
      <c r="H71" s="78"/>
      <c r="I71" s="79"/>
      <c r="K71" s="51"/>
      <c r="L71" s="51"/>
      <c r="M71" s="51"/>
      <c r="N71" s="51"/>
      <c r="O71" s="79"/>
      <c r="P71" s="79"/>
      <c r="Q71" s="79"/>
      <c r="R71" s="79"/>
      <c r="S71" s="79"/>
      <c r="T71" s="79"/>
      <c r="U71" s="79"/>
    </row>
    <row r="72" spans="2:21">
      <c r="B72" s="52" t="s">
        <v>0</v>
      </c>
      <c r="C72" s="52" t="s">
        <v>1</v>
      </c>
      <c r="D72" s="52" t="s">
        <v>90</v>
      </c>
      <c r="E72" s="52" t="s">
        <v>2</v>
      </c>
      <c r="F72" s="52" t="s">
        <v>3</v>
      </c>
      <c r="G72" s="52" t="s">
        <v>78</v>
      </c>
      <c r="H72" s="53" t="s">
        <v>4</v>
      </c>
      <c r="I72" s="54" t="s">
        <v>99</v>
      </c>
      <c r="J72" s="55" t="s">
        <v>83</v>
      </c>
      <c r="K72" s="56" t="s">
        <v>84</v>
      </c>
      <c r="L72" s="56" t="s">
        <v>87</v>
      </c>
      <c r="M72" s="57" t="s">
        <v>88</v>
      </c>
      <c r="N72" s="58" t="s">
        <v>89</v>
      </c>
      <c r="O72" s="59" t="s">
        <v>91</v>
      </c>
      <c r="P72" s="59" t="s">
        <v>94</v>
      </c>
      <c r="Q72" s="60" t="s">
        <v>95</v>
      </c>
      <c r="R72" s="58" t="s">
        <v>97</v>
      </c>
      <c r="S72" s="60" t="s">
        <v>98</v>
      </c>
      <c r="T72" s="59" t="s">
        <v>100</v>
      </c>
      <c r="U72" s="60" t="s">
        <v>101</v>
      </c>
    </row>
    <row r="73" spans="2:21">
      <c r="B73" s="61">
        <v>1</v>
      </c>
      <c r="C73" s="62" t="s">
        <v>55</v>
      </c>
      <c r="D73" s="63">
        <v>16</v>
      </c>
      <c r="E73" s="63">
        <v>12</v>
      </c>
      <c r="F73" s="63">
        <v>10832</v>
      </c>
      <c r="G73" s="63">
        <v>11600</v>
      </c>
      <c r="H73" s="64">
        <v>181.25</v>
      </c>
      <c r="I73" s="71">
        <v>2997</v>
      </c>
      <c r="J73" s="66">
        <v>729</v>
      </c>
      <c r="K73" s="61">
        <v>792</v>
      </c>
      <c r="L73" s="61">
        <v>708</v>
      </c>
      <c r="M73" s="67">
        <v>747</v>
      </c>
      <c r="N73" s="66">
        <v>723</v>
      </c>
      <c r="O73" s="63">
        <v>772</v>
      </c>
      <c r="P73" s="63">
        <v>751</v>
      </c>
      <c r="Q73" s="68">
        <v>701</v>
      </c>
      <c r="R73" s="66">
        <v>666</v>
      </c>
      <c r="S73" s="63">
        <v>617</v>
      </c>
      <c r="T73" s="63">
        <v>663</v>
      </c>
      <c r="U73" s="67">
        <v>746</v>
      </c>
    </row>
    <row r="74" spans="2:21">
      <c r="B74" s="61">
        <v>2</v>
      </c>
      <c r="C74" s="62" t="s">
        <v>57</v>
      </c>
      <c r="D74" s="63">
        <v>16</v>
      </c>
      <c r="E74" s="63">
        <v>7</v>
      </c>
      <c r="F74" s="63">
        <v>11022</v>
      </c>
      <c r="G74" s="63">
        <v>11470</v>
      </c>
      <c r="H74" s="64">
        <v>179.21875</v>
      </c>
      <c r="I74" s="71">
        <v>2985</v>
      </c>
      <c r="J74" s="66">
        <v>675</v>
      </c>
      <c r="K74" s="61">
        <v>691</v>
      </c>
      <c r="L74" s="61">
        <v>800</v>
      </c>
      <c r="M74" s="67">
        <v>786</v>
      </c>
      <c r="N74" s="66">
        <v>715</v>
      </c>
      <c r="O74" s="63">
        <v>685</v>
      </c>
      <c r="P74" s="63">
        <v>753</v>
      </c>
      <c r="Q74" s="68">
        <v>725</v>
      </c>
      <c r="R74" s="66">
        <v>633</v>
      </c>
      <c r="S74" s="63">
        <v>746</v>
      </c>
      <c r="T74" s="63">
        <v>672</v>
      </c>
      <c r="U74" s="67">
        <v>592</v>
      </c>
    </row>
    <row r="75" spans="2:21">
      <c r="B75" s="61">
        <v>3</v>
      </c>
      <c r="C75" s="62" t="s">
        <v>58</v>
      </c>
      <c r="D75" s="63">
        <v>15</v>
      </c>
      <c r="E75" s="63">
        <v>5</v>
      </c>
      <c r="F75" s="63">
        <v>10394</v>
      </c>
      <c r="G75" s="63">
        <v>10694</v>
      </c>
      <c r="H75" s="64">
        <v>178.23333333333332</v>
      </c>
      <c r="I75" s="71">
        <v>2711</v>
      </c>
      <c r="J75" s="66">
        <v>702</v>
      </c>
      <c r="K75" s="61">
        <v>666</v>
      </c>
      <c r="L75" s="61">
        <v>727</v>
      </c>
      <c r="M75" s="67">
        <v>698</v>
      </c>
      <c r="N75" s="66">
        <v>698</v>
      </c>
      <c r="O75" s="63">
        <v>771</v>
      </c>
      <c r="P75" s="63">
        <v>735</v>
      </c>
      <c r="Q75" s="68">
        <v>742</v>
      </c>
      <c r="R75" s="66">
        <v>677</v>
      </c>
      <c r="S75" s="63"/>
      <c r="T75" s="63">
        <v>700</v>
      </c>
      <c r="U75" s="67">
        <v>728</v>
      </c>
    </row>
    <row r="76" spans="2:21">
      <c r="B76" s="61">
        <v>4</v>
      </c>
      <c r="C76" s="62" t="s">
        <v>65</v>
      </c>
      <c r="D76" s="63">
        <v>16</v>
      </c>
      <c r="E76" s="63">
        <v>10</v>
      </c>
      <c r="F76" s="63">
        <v>9966</v>
      </c>
      <c r="G76" s="63">
        <v>10606</v>
      </c>
      <c r="H76" s="64">
        <v>165.71875</v>
      </c>
      <c r="I76" s="71">
        <v>2625</v>
      </c>
      <c r="J76" s="66">
        <v>671</v>
      </c>
      <c r="K76" s="61">
        <v>756</v>
      </c>
      <c r="L76" s="61">
        <v>629</v>
      </c>
      <c r="M76" s="67">
        <v>616</v>
      </c>
      <c r="N76" s="66">
        <v>635</v>
      </c>
      <c r="O76" s="63">
        <v>647</v>
      </c>
      <c r="P76" s="63">
        <v>752</v>
      </c>
      <c r="Q76" s="68">
        <v>586</v>
      </c>
      <c r="R76" s="66">
        <v>702</v>
      </c>
      <c r="S76" s="63">
        <v>676</v>
      </c>
      <c r="T76" s="63">
        <v>647</v>
      </c>
      <c r="U76" s="67">
        <v>664</v>
      </c>
    </row>
    <row r="77" spans="2:21">
      <c r="B77" s="61">
        <v>5</v>
      </c>
      <c r="C77" s="62" t="s">
        <v>56</v>
      </c>
      <c r="D77" s="63">
        <v>16</v>
      </c>
      <c r="E77" s="63">
        <v>9</v>
      </c>
      <c r="F77" s="63">
        <v>10009</v>
      </c>
      <c r="G77" s="63">
        <v>10585</v>
      </c>
      <c r="H77" s="64">
        <v>165.390625</v>
      </c>
      <c r="I77" s="71">
        <v>2850</v>
      </c>
      <c r="J77" s="66">
        <v>647</v>
      </c>
      <c r="K77" s="61">
        <v>642</v>
      </c>
      <c r="L77" s="61">
        <v>695</v>
      </c>
      <c r="M77" s="67">
        <v>709</v>
      </c>
      <c r="N77" s="66">
        <v>632</v>
      </c>
      <c r="O77" s="63">
        <v>682</v>
      </c>
      <c r="P77" s="63">
        <v>674</v>
      </c>
      <c r="Q77" s="68">
        <v>752</v>
      </c>
      <c r="R77" s="66">
        <v>641</v>
      </c>
      <c r="S77" s="63">
        <v>545</v>
      </c>
      <c r="T77" s="63">
        <v>641</v>
      </c>
      <c r="U77" s="67">
        <v>614</v>
      </c>
    </row>
    <row r="78" spans="2:21">
      <c r="B78" s="61">
        <v>6</v>
      </c>
      <c r="C78" s="62" t="s">
        <v>81</v>
      </c>
      <c r="D78" s="63">
        <v>14</v>
      </c>
      <c r="E78" s="63">
        <v>22</v>
      </c>
      <c r="F78" s="63">
        <v>9352</v>
      </c>
      <c r="G78" s="63">
        <v>10584</v>
      </c>
      <c r="H78" s="64">
        <v>189</v>
      </c>
      <c r="I78" s="71">
        <v>2738</v>
      </c>
      <c r="J78" s="66">
        <v>769</v>
      </c>
      <c r="K78" s="61">
        <v>772</v>
      </c>
      <c r="L78" s="61">
        <v>734</v>
      </c>
      <c r="M78" s="67">
        <v>702</v>
      </c>
      <c r="N78" s="66">
        <v>737</v>
      </c>
      <c r="O78" s="63">
        <v>758</v>
      </c>
      <c r="P78" s="63">
        <v>776</v>
      </c>
      <c r="Q78" s="68">
        <v>668</v>
      </c>
      <c r="R78" s="66">
        <v>828</v>
      </c>
      <c r="S78" s="63">
        <v>775</v>
      </c>
      <c r="T78" s="63">
        <v>736</v>
      </c>
      <c r="U78" s="67">
        <v>809</v>
      </c>
    </row>
    <row r="79" spans="2:21">
      <c r="B79" s="61">
        <v>7</v>
      </c>
      <c r="C79" s="62" t="s">
        <v>61</v>
      </c>
      <c r="D79" s="63">
        <v>15</v>
      </c>
      <c r="E79" s="63">
        <v>1</v>
      </c>
      <c r="F79" s="63">
        <v>10252</v>
      </c>
      <c r="G79" s="63">
        <v>10312</v>
      </c>
      <c r="H79" s="64">
        <v>171.86666666666667</v>
      </c>
      <c r="I79" s="71">
        <v>1520</v>
      </c>
      <c r="J79" s="66">
        <v>765</v>
      </c>
      <c r="K79" s="61">
        <v>788</v>
      </c>
      <c r="L79" s="61">
        <v>725</v>
      </c>
      <c r="M79" s="67">
        <v>634</v>
      </c>
      <c r="N79" s="66">
        <v>693</v>
      </c>
      <c r="O79" s="63">
        <v>737</v>
      </c>
      <c r="P79" s="63">
        <v>671</v>
      </c>
      <c r="Q79" s="68"/>
      <c r="R79" s="66">
        <v>690</v>
      </c>
      <c r="S79" s="63">
        <v>674</v>
      </c>
      <c r="T79" s="63">
        <v>588</v>
      </c>
      <c r="U79" s="67">
        <v>609</v>
      </c>
    </row>
    <row r="80" spans="2:21">
      <c r="B80" s="61">
        <v>8</v>
      </c>
      <c r="C80" s="62" t="s">
        <v>59</v>
      </c>
      <c r="D80" s="63">
        <v>14</v>
      </c>
      <c r="E80" s="63">
        <v>17</v>
      </c>
      <c r="F80" s="63">
        <v>8872</v>
      </c>
      <c r="G80" s="63">
        <v>9824</v>
      </c>
      <c r="H80" s="64">
        <v>175.42857142857142</v>
      </c>
      <c r="I80" s="71">
        <v>2715</v>
      </c>
      <c r="J80" s="66"/>
      <c r="K80" s="61">
        <v>733</v>
      </c>
      <c r="L80" s="61">
        <v>737</v>
      </c>
      <c r="M80" s="67"/>
      <c r="N80" s="66">
        <v>669</v>
      </c>
      <c r="O80" s="63">
        <v>706</v>
      </c>
      <c r="P80" s="63">
        <v>671</v>
      </c>
      <c r="Q80" s="68">
        <v>675</v>
      </c>
      <c r="R80" s="66">
        <v>807</v>
      </c>
      <c r="S80" s="63">
        <v>692</v>
      </c>
      <c r="T80" s="63">
        <v>687</v>
      </c>
      <c r="U80" s="67">
        <v>732</v>
      </c>
    </row>
    <row r="81" spans="2:21">
      <c r="B81" s="61">
        <v>9</v>
      </c>
      <c r="C81" s="62" t="s">
        <v>63</v>
      </c>
      <c r="D81" s="63">
        <v>14</v>
      </c>
      <c r="E81" s="63">
        <v>8</v>
      </c>
      <c r="F81" s="63">
        <v>9187</v>
      </c>
      <c r="G81" s="63">
        <v>9635</v>
      </c>
      <c r="H81" s="64">
        <v>172.05357142857142</v>
      </c>
      <c r="I81" s="71">
        <v>2875</v>
      </c>
      <c r="J81" s="66"/>
      <c r="K81" s="61">
        <v>629</v>
      </c>
      <c r="L81" s="61">
        <v>677</v>
      </c>
      <c r="M81" s="67"/>
      <c r="N81" s="66">
        <v>655</v>
      </c>
      <c r="O81" s="63">
        <v>663</v>
      </c>
      <c r="P81" s="63">
        <v>761</v>
      </c>
      <c r="Q81" s="68">
        <v>636</v>
      </c>
      <c r="R81" s="66">
        <v>699</v>
      </c>
      <c r="S81" s="63">
        <v>720</v>
      </c>
      <c r="T81" s="63">
        <v>721</v>
      </c>
      <c r="U81" s="67">
        <v>599</v>
      </c>
    </row>
    <row r="82" spans="2:21">
      <c r="B82" s="61">
        <v>10</v>
      </c>
      <c r="C82" s="62" t="s">
        <v>62</v>
      </c>
      <c r="D82" s="63">
        <v>12</v>
      </c>
      <c r="E82" s="63">
        <v>17</v>
      </c>
      <c r="F82" s="63">
        <v>7396</v>
      </c>
      <c r="G82" s="63">
        <v>8212</v>
      </c>
      <c r="H82" s="64">
        <v>171.08333333333334</v>
      </c>
      <c r="I82" s="71">
        <v>2614</v>
      </c>
      <c r="J82" s="66"/>
      <c r="K82" s="61">
        <v>695</v>
      </c>
      <c r="L82" s="61">
        <v>696</v>
      </c>
      <c r="M82" s="67">
        <v>688</v>
      </c>
      <c r="N82" s="66">
        <v>787</v>
      </c>
      <c r="O82" s="63">
        <v>697</v>
      </c>
      <c r="P82" s="63">
        <v>641</v>
      </c>
      <c r="Q82" s="68"/>
      <c r="R82" s="66">
        <v>650</v>
      </c>
      <c r="S82" s="63">
        <v>659</v>
      </c>
      <c r="T82" s="63">
        <v>718</v>
      </c>
      <c r="U82" s="67">
        <v>680</v>
      </c>
    </row>
    <row r="83" spans="2:21">
      <c r="B83" s="61">
        <v>11</v>
      </c>
      <c r="C83" s="62" t="s">
        <v>53</v>
      </c>
      <c r="D83" s="63">
        <v>11</v>
      </c>
      <c r="E83" s="63">
        <v>23</v>
      </c>
      <c r="F83" s="63">
        <v>6796</v>
      </c>
      <c r="G83" s="63">
        <v>7808</v>
      </c>
      <c r="H83" s="64">
        <v>177.45454545454547</v>
      </c>
      <c r="I83" s="71">
        <v>2652</v>
      </c>
      <c r="J83" s="66"/>
      <c r="K83" s="61"/>
      <c r="L83" s="61"/>
      <c r="M83" s="67"/>
      <c r="N83" s="66"/>
      <c r="O83" s="63">
        <v>666</v>
      </c>
      <c r="P83" s="63">
        <v>637</v>
      </c>
      <c r="Q83" s="68">
        <v>719</v>
      </c>
      <c r="R83" s="66">
        <v>740</v>
      </c>
      <c r="S83" s="63">
        <v>718</v>
      </c>
      <c r="T83" s="63">
        <v>753</v>
      </c>
      <c r="U83" s="67">
        <v>764</v>
      </c>
    </row>
    <row r="84" spans="2:21">
      <c r="B84" s="61">
        <v>12</v>
      </c>
      <c r="C84" s="62" t="s">
        <v>64</v>
      </c>
      <c r="D84" s="63">
        <v>11</v>
      </c>
      <c r="E84" s="63">
        <v>11</v>
      </c>
      <c r="F84" s="63">
        <v>7218</v>
      </c>
      <c r="G84" s="63">
        <v>7702</v>
      </c>
      <c r="H84" s="64">
        <v>175.04545454545453</v>
      </c>
      <c r="I84" s="71">
        <v>1301</v>
      </c>
      <c r="J84" s="66">
        <v>721</v>
      </c>
      <c r="K84" s="61">
        <v>745</v>
      </c>
      <c r="L84" s="61">
        <v>737</v>
      </c>
      <c r="M84" s="67">
        <v>797</v>
      </c>
      <c r="N84" s="66">
        <v>724</v>
      </c>
      <c r="O84" s="63"/>
      <c r="P84" s="63">
        <v>653</v>
      </c>
      <c r="Q84" s="68"/>
      <c r="R84" s="66"/>
      <c r="S84" s="63"/>
      <c r="T84" s="63">
        <v>673</v>
      </c>
      <c r="U84" s="67"/>
    </row>
    <row r="85" spans="2:21">
      <c r="B85" s="61">
        <v>13</v>
      </c>
      <c r="C85" s="62" t="s">
        <v>66</v>
      </c>
      <c r="D85" s="63">
        <v>11</v>
      </c>
      <c r="E85" s="63">
        <v>5</v>
      </c>
      <c r="F85" s="63">
        <v>7007</v>
      </c>
      <c r="G85" s="63">
        <v>7227</v>
      </c>
      <c r="H85" s="64">
        <v>164.25</v>
      </c>
      <c r="I85" s="71">
        <v>2811</v>
      </c>
      <c r="J85" s="66">
        <v>651</v>
      </c>
      <c r="K85" s="61">
        <v>693</v>
      </c>
      <c r="L85" s="61">
        <v>676</v>
      </c>
      <c r="M85" s="67">
        <v>710</v>
      </c>
      <c r="N85" s="66">
        <v>633</v>
      </c>
      <c r="O85" s="63"/>
      <c r="P85" s="63">
        <v>689</v>
      </c>
      <c r="Q85" s="68"/>
      <c r="R85" s="66">
        <v>561</v>
      </c>
      <c r="S85" s="63"/>
      <c r="T85" s="63"/>
      <c r="U85" s="67"/>
    </row>
    <row r="86" spans="2:21">
      <c r="B86" s="61">
        <v>14</v>
      </c>
      <c r="C86" s="62" t="s">
        <v>67</v>
      </c>
      <c r="D86" s="63">
        <v>9</v>
      </c>
      <c r="E86" s="63">
        <v>5</v>
      </c>
      <c r="F86" s="63">
        <v>5201</v>
      </c>
      <c r="G86" s="63">
        <v>5381</v>
      </c>
      <c r="H86" s="64">
        <v>149.47222222222223</v>
      </c>
      <c r="I86" s="71">
        <v>2264</v>
      </c>
      <c r="J86" s="66"/>
      <c r="K86" s="61"/>
      <c r="L86" s="61"/>
      <c r="M86" s="67"/>
      <c r="N86" s="66"/>
      <c r="O86" s="63"/>
      <c r="P86" s="63">
        <v>597</v>
      </c>
      <c r="Q86" s="68">
        <v>545</v>
      </c>
      <c r="R86" s="66">
        <v>646</v>
      </c>
      <c r="S86" s="63">
        <v>693</v>
      </c>
      <c r="T86" s="63">
        <v>571</v>
      </c>
      <c r="U86" s="67"/>
    </row>
    <row r="87" spans="2:21">
      <c r="B87" s="61">
        <v>15</v>
      </c>
      <c r="C87" s="62" t="s">
        <v>85</v>
      </c>
      <c r="D87" s="63">
        <v>8</v>
      </c>
      <c r="E87" s="63">
        <v>2</v>
      </c>
      <c r="F87" s="63">
        <v>5289</v>
      </c>
      <c r="G87" s="63">
        <v>5353</v>
      </c>
      <c r="H87" s="64">
        <v>167.28125</v>
      </c>
      <c r="I87" s="71">
        <v>2329</v>
      </c>
      <c r="J87" s="66"/>
      <c r="K87" s="61">
        <v>687</v>
      </c>
      <c r="L87" s="61">
        <v>728</v>
      </c>
      <c r="M87" s="67">
        <v>645</v>
      </c>
      <c r="N87" s="66">
        <v>658</v>
      </c>
      <c r="O87" s="63">
        <v>653</v>
      </c>
      <c r="P87" s="63">
        <v>658</v>
      </c>
      <c r="Q87" s="68">
        <v>616</v>
      </c>
      <c r="R87" s="66"/>
      <c r="S87" s="63"/>
      <c r="T87" s="63">
        <v>708</v>
      </c>
      <c r="U87" s="67"/>
    </row>
    <row r="88" spans="2:21">
      <c r="B88" s="61">
        <v>16</v>
      </c>
      <c r="C88" s="62" t="s">
        <v>54</v>
      </c>
      <c r="D88" s="63">
        <v>7</v>
      </c>
      <c r="E88" s="63">
        <v>17</v>
      </c>
      <c r="F88" s="63">
        <v>4516</v>
      </c>
      <c r="G88" s="63">
        <v>4992</v>
      </c>
      <c r="H88" s="64">
        <v>178.28571428571428</v>
      </c>
      <c r="I88" s="71">
        <v>0</v>
      </c>
      <c r="J88" s="66">
        <v>630</v>
      </c>
      <c r="K88" s="61">
        <v>605</v>
      </c>
      <c r="L88" s="61">
        <v>796</v>
      </c>
      <c r="M88" s="67">
        <v>697</v>
      </c>
      <c r="N88" s="66"/>
      <c r="O88" s="63"/>
      <c r="P88" s="63"/>
      <c r="Q88" s="68"/>
      <c r="R88" s="66"/>
      <c r="S88" s="63"/>
      <c r="T88" s="63"/>
      <c r="U88" s="67"/>
    </row>
    <row r="89" spans="2:21" ht="19" thickBot="1">
      <c r="B89" s="61">
        <v>17</v>
      </c>
      <c r="C89" s="62" t="s">
        <v>60</v>
      </c>
      <c r="D89" s="63">
        <v>2</v>
      </c>
      <c r="E89" s="63">
        <v>20</v>
      </c>
      <c r="F89" s="63">
        <v>1135</v>
      </c>
      <c r="G89" s="63">
        <v>1295</v>
      </c>
      <c r="H89" s="64">
        <v>161.875</v>
      </c>
      <c r="I89" s="81">
        <v>667</v>
      </c>
      <c r="J89" s="72"/>
      <c r="K89" s="82"/>
      <c r="L89" s="82"/>
      <c r="M89" s="74">
        <v>628</v>
      </c>
      <c r="N89" s="72"/>
      <c r="O89" s="73"/>
      <c r="P89" s="73"/>
      <c r="Q89" s="83"/>
      <c r="R89" s="72"/>
      <c r="S89" s="73"/>
      <c r="T89" s="73"/>
      <c r="U89" s="74"/>
    </row>
  </sheetData>
  <phoneticPr fontId="3" type="noConversion"/>
  <pageMargins left="0.39370078740157483" right="0.11811023622047245" top="0.39370078740157483" bottom="0.11811023622047245" header="0.31496062992125984" footer="0.31496062992125984"/>
  <pageSetup paperSize="9" orientation="landscape" r:id="rId1"/>
  <rowBreaks count="3" manualBreakCount="3">
    <brk id="28" max="16383" man="1"/>
    <brk id="50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Taul1!Tulostusalue</vt:lpstr>
      <vt:lpstr>Taul1!Tulostusotsikot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Olavi Parviainen</dc:creator>
  <cp:lastModifiedBy>Olavi Parviainen</cp:lastModifiedBy>
  <cp:lastPrinted>2023-04-25T19:36:13Z</cp:lastPrinted>
  <dcterms:created xsi:type="dcterms:W3CDTF">2023-01-10T15:52:03Z</dcterms:created>
  <dcterms:modified xsi:type="dcterms:W3CDTF">2023-04-25T19:36:43Z</dcterms:modified>
</cp:coreProperties>
</file>